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ujaskiewicz\Desktop\portfele_032024\DZA\"/>
    </mc:Choice>
  </mc:AlternateContent>
  <xr:revisionPtr revIDLastSave="0" documentId="13_ncr:1_{F24853A6-0098-4B32-837B-3E12658E3DB9}" xr6:coauthVersionLast="47" xr6:coauthVersionMax="47" xr10:uidLastSave="{00000000-0000-0000-0000-000000000000}"/>
  <bookViews>
    <workbookView xWindow="28680" yWindow="-120" windowWidth="38640" windowHeight="21240" activeTab="1" xr2:uid="{00000000-000D-0000-FFFF-FFFF00000000}"/>
  </bookViews>
  <sheets>
    <sheet name="Allianz FIO_Allianz_DUO" sheetId="1" r:id="rId1"/>
    <sheet name="Allianz SFIO" sheetId="2" r:id="rId2"/>
    <sheet name="Allianz Plan Emerytalny SFIO" sheetId="3" r:id="rId3"/>
    <sheet name="Allianz SFIO PPK " sheetId="4" r:id="rId4"/>
  </sheets>
  <definedNames>
    <definedName name="_xlnm._FilterDatabase" localSheetId="0" hidden="1">'Allianz FIO_Allianz_DUO'!$B$2:$H$2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E12" i="2"/>
  <c r="G12" i="2"/>
  <c r="F12" i="2"/>
  <c r="C12" i="2"/>
  <c r="D12" i="2"/>
</calcChain>
</file>

<file path=xl/sharedStrings.xml><?xml version="1.0" encoding="utf-8"?>
<sst xmlns="http://schemas.openxmlformats.org/spreadsheetml/2006/main" count="173" uniqueCount="89">
  <si>
    <t>% portfela</t>
  </si>
  <si>
    <t>akcje</t>
  </si>
  <si>
    <t>inne fundusze</t>
  </si>
  <si>
    <t>obligacje emitentów innych niż Skarb Państwa</t>
  </si>
  <si>
    <t>listy zastawne</t>
  </si>
  <si>
    <t>pozostałe (m.in. gotówka)</t>
  </si>
  <si>
    <t>Fundusze akcji amerykańskich</t>
  </si>
  <si>
    <t>Fundusze akcji chińskich</t>
  </si>
  <si>
    <t>Fundusze akcji europejskich</t>
  </si>
  <si>
    <t>Fundusze akcji globalnych</t>
  </si>
  <si>
    <t>Fundusze akcji indyjskich</t>
  </si>
  <si>
    <t>Fundusze akcji japońskich</t>
  </si>
  <si>
    <t>Fundusze akcji rynków rozwiniętych</t>
  </si>
  <si>
    <t>Fundusze akcji rynków wschodzących</t>
  </si>
  <si>
    <t>Fundusze akcji sektorowe</t>
  </si>
  <si>
    <t>Fundusze alternatywne</t>
  </si>
  <si>
    <t>Fundusze dłużne rynków wschodzących</t>
  </si>
  <si>
    <t>Fundusze polskie obligacji korporacyjnych</t>
  </si>
  <si>
    <t>Fundusze zagraniczne dłużne korporacyjne</t>
  </si>
  <si>
    <t>Fundusze zagraniczne dłużne skarbowe</t>
  </si>
  <si>
    <t>Fundusze zagraniczne dłużne uniwersalne</t>
  </si>
  <si>
    <t>Fundusze zagraniczne mieszane</t>
  </si>
  <si>
    <t xml:space="preserve">nazwa </t>
  </si>
  <si>
    <t>łącznie</t>
  </si>
  <si>
    <t>alokacja  części "inne fundusze"</t>
  </si>
  <si>
    <t>obligacje emitentów innych, niż Skarb Państwa</t>
  </si>
  <si>
    <t>nazwa</t>
  </si>
  <si>
    <t>pozostałe 
(m.in. gotówka)</t>
  </si>
  <si>
    <t>CAD</t>
  </si>
  <si>
    <t>EUR</t>
  </si>
  <si>
    <t>PLN</t>
  </si>
  <si>
    <t>USD</t>
  </si>
  <si>
    <t>alokacja walutowa</t>
  </si>
  <si>
    <t>obligacje Skarbu Państwa i gwarantowane przez Skarb Państwa</t>
  </si>
  <si>
    <t xml:space="preserve">Allianz FIO Subfundusz Obligacji Plus  </t>
  </si>
  <si>
    <t xml:space="preserve">Allianz FIO Subfundusz Polskich Obligacji Skarbowych  </t>
  </si>
  <si>
    <t xml:space="preserve">Allianz FIO Subfundusz Selektywny  </t>
  </si>
  <si>
    <t xml:space="preserve">Allianz FIO Subfundusz Stabilnego Wzrostu  </t>
  </si>
  <si>
    <t xml:space="preserve">Allianz FIO Subfundusz Akcji Rynku Złota  </t>
  </si>
  <si>
    <t xml:space="preserve">Allianz FIO Globalny Stabilnego Dochodu  </t>
  </si>
  <si>
    <t xml:space="preserve">Allianz FIO Subfundusz Akcji Globalnych  </t>
  </si>
  <si>
    <t xml:space="preserve">Allianz FIO Subfundusz Akcji Małych i Średnich Spółek  </t>
  </si>
  <si>
    <t xml:space="preserve">Allianz FIO Subfundusz Aktywnej Alokacji  </t>
  </si>
  <si>
    <t xml:space="preserve">Allianz FIO Subfundusz Konserwatywny  </t>
  </si>
  <si>
    <t xml:space="preserve">Allianz FIO Subfundusz Obligacji Globalnych </t>
  </si>
  <si>
    <t xml:space="preserve">Allianz SFIO Artificial Intelligence  </t>
  </si>
  <si>
    <t xml:space="preserve">Allianz SFIO China A - Shares  </t>
  </si>
  <si>
    <t xml:space="preserve">Allianz SFIO Defensywna Multistrategia  </t>
  </si>
  <si>
    <t xml:space="preserve">Allianz SFIO Dochodowy Income and Growth  </t>
  </si>
  <si>
    <t xml:space="preserve">Allianz SFIO Dynamiczna Multistrategia  </t>
  </si>
  <si>
    <t xml:space="preserve">Allianz SFIO Europe Equity Growth Select  </t>
  </si>
  <si>
    <t xml:space="preserve">Allianz SFIO Global Metals and Mining  </t>
  </si>
  <si>
    <t xml:space="preserve">Allianz SFIO India Equity  </t>
  </si>
  <si>
    <t xml:space="preserve">Allianz SFIO PIMCO Emerging Local Bond  </t>
  </si>
  <si>
    <t xml:space="preserve">Allianz SFIO PIMCO Global High Yield Bond  </t>
  </si>
  <si>
    <t xml:space="preserve">Allianz SFIO PIMCO Income </t>
  </si>
  <si>
    <t xml:space="preserve">Allianz SFIO Trezor  </t>
  </si>
  <si>
    <t xml:space="preserve">Allianz SFIO Zbalansowana Multistrategia  </t>
  </si>
  <si>
    <t xml:space="preserve">Allianz SFIO Plan Emerytalny 2025  </t>
  </si>
  <si>
    <t xml:space="preserve">Allianz SFIO Plan Emerytalny 2030  </t>
  </si>
  <si>
    <t xml:space="preserve">Allianz SFIO Plan Emerytalny 2035  </t>
  </si>
  <si>
    <t xml:space="preserve">Allianz SFIO Plan Emerytalny 2040  </t>
  </si>
  <si>
    <t xml:space="preserve">Allianz SFIO Plan Emerytalny 2045  </t>
  </si>
  <si>
    <t xml:space="preserve">Allianz SFIO Plan Emerytalny 2050  </t>
  </si>
  <si>
    <t xml:space="preserve">Allianz SFIO Plan Emerytalny 2055  </t>
  </si>
  <si>
    <t xml:space="preserve">Allianz SFIO Plan Emerytalny 2060  </t>
  </si>
  <si>
    <t xml:space="preserve">Allianz SFIO Plan Emerytalny 2065  </t>
  </si>
  <si>
    <t>Allianz SFIO PIMCO Emerging Markets Bond ESG</t>
  </si>
  <si>
    <t>Allianz SFIO PIMCO Global Bond ESG</t>
  </si>
  <si>
    <t>Allianz SFIO PIMCO ESG Income</t>
  </si>
  <si>
    <t>GBP</t>
  </si>
  <si>
    <t xml:space="preserve">Allianz SFIO PPK 2025  </t>
  </si>
  <si>
    <t xml:space="preserve">Allianz SFIO PPK 2030  </t>
  </si>
  <si>
    <t xml:space="preserve">Allianz SFIO PPK 2035  </t>
  </si>
  <si>
    <t xml:space="preserve">Allianz SFIO PPK 2040  </t>
  </si>
  <si>
    <t xml:space="preserve">Allianz SFIO PPK 2045  </t>
  </si>
  <si>
    <t xml:space="preserve">Allianz SFIO PPK 2050  </t>
  </si>
  <si>
    <t xml:space="preserve">Allianz SFIO PPK 2055  </t>
  </si>
  <si>
    <t xml:space="preserve">Allianz SFIO PPK 2060  </t>
  </si>
  <si>
    <t xml:space="preserve">Allianz SFIO PPK 2065  </t>
  </si>
  <si>
    <t xml:space="preserve">RON </t>
  </si>
  <si>
    <t>Allianz DUO FIO Subfundusz Globalnych Akcji</t>
  </si>
  <si>
    <t>Allianz DUO FIO Subfundusz Globalnej Aktywnej Alokacji</t>
  </si>
  <si>
    <t>ś</t>
  </si>
  <si>
    <t>Allianz SFIO Obligacji Ultra Długoterminowych</t>
  </si>
  <si>
    <t>Alokacja portfela subfunduszy Allianz FIO wg kategorii lokat, dane na 28.03.2024</t>
  </si>
  <si>
    <t>Alokacja portfela subfunduszy Allianz SFIO wg kategorii lokat, dane na 28.03.2024</t>
  </si>
  <si>
    <t>Alokacja portfela subfunduszy Allianz Plan Emerytalny SFIO wg kategorii lokat, dane na 28.03.2024</t>
  </si>
  <si>
    <t>Alokacja portfela subfunduszy Allianz SFIO PPK wg kategorii lokat, dane na 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</si>
</sst>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llianz Neo"/>
      <family val="2"/>
      <charset val="238"/>
    </font>
    <font>
      <sz val="10"/>
      <color theme="1"/>
      <name val="Allianz Neo"/>
      <family val="2"/>
      <charset val="238"/>
    </font>
    <font>
      <b/>
      <sz val="10"/>
      <color theme="0"/>
      <name val="Allianz Neo"/>
      <family val="2"/>
      <charset val="238"/>
    </font>
    <font>
      <sz val="9"/>
      <color theme="1"/>
      <name val="Allianz Neo"/>
      <family val="2"/>
      <charset val="238"/>
    </font>
    <font>
      <sz val="9"/>
      <color theme="0"/>
      <name val="Allianz Neo"/>
      <family val="2"/>
      <charset val="238"/>
    </font>
    <font>
      <sz val="10"/>
      <name val="Arial"/>
      <family val="2"/>
      <charset val="238"/>
    </font>
    <font>
      <b/>
      <sz val="11"/>
      <color theme="0"/>
      <name val="Allianz Neo"/>
      <family val="2"/>
      <charset val="238"/>
    </font>
    <font>
      <sz val="11"/>
      <color theme="0"/>
      <name val="Allianz Neo"/>
      <family val="2"/>
      <charset val="238"/>
    </font>
    <font>
      <b/>
      <sz val="11"/>
      <color theme="1"/>
      <name val="Allianz Neo"/>
      <family val="2"/>
      <charset val="238"/>
    </font>
    <font>
      <sz val="11"/>
      <color theme="1"/>
      <name val="Allianz Neo"/>
    </font>
    <font>
      <b/>
      <sz val="11"/>
      <color theme="0"/>
      <name val="Allianz Neo"/>
    </font>
    <font>
      <sz val="10"/>
      <name val="Arial"/>
    </font>
    <font>
      <b/>
      <sz val="10"/>
      <color theme="0"/>
      <name val="Allianz Neo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2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/>
    <xf numFmtId="164" fontId="1" fillId="0" borderId="5" xfId="0" applyNumberFormat="1" applyFont="1" applyBorder="1"/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164" fontId="1" fillId="0" borderId="0" xfId="1" applyNumberFormat="1" applyFont="1" applyBorder="1" applyAlignment="1">
      <alignment horizontal="center"/>
    </xf>
    <xf numFmtId="164" fontId="1" fillId="0" borderId="8" xfId="0" applyNumberFormat="1" applyFont="1" applyBorder="1"/>
    <xf numFmtId="9" fontId="1" fillId="0" borderId="0" xfId="0" applyNumberFormat="1" applyFont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0" xfId="1" applyNumberFormat="1" applyFont="1" applyBorder="1"/>
    <xf numFmtId="164" fontId="3" fillId="5" borderId="1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9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164" fontId="1" fillId="0" borderId="8" xfId="1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0" fillId="0" borderId="0" xfId="0" applyFont="1"/>
    <xf numFmtId="164" fontId="11" fillId="2" borderId="9" xfId="1" applyNumberFormat="1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/>
    </xf>
    <xf numFmtId="164" fontId="10" fillId="0" borderId="0" xfId="1" applyNumberFormat="1" applyFont="1" applyAlignment="1">
      <alignment horizontal="right"/>
    </xf>
    <xf numFmtId="164" fontId="11" fillId="2" borderId="13" xfId="1" applyNumberFormat="1" applyFont="1" applyFill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164" fontId="10" fillId="0" borderId="0" xfId="1" applyNumberFormat="1" applyFont="1" applyBorder="1" applyAlignment="1">
      <alignment horizontal="right"/>
    </xf>
    <xf numFmtId="164" fontId="2" fillId="0" borderId="0" xfId="0" applyNumberFormat="1" applyFont="1"/>
    <xf numFmtId="164" fontId="1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Continuous"/>
    </xf>
    <xf numFmtId="0" fontId="2" fillId="5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</cellXfs>
  <cellStyles count="4">
    <cellStyle name="Normalny" xfId="0" builtinId="0"/>
    <cellStyle name="Normalny 2" xfId="2" xr:uid="{00000000-0005-0000-0000-000001000000}"/>
    <cellStyle name="Normalny 3" xfId="3" xr:uid="{239D376E-E6B4-4852-B06D-7129C750EF2A}"/>
    <cellStyle name="Procentowy 2" xfId="1" xr:uid="{00000000-0005-0000-0000-000002000000}"/>
  </cellStyles>
  <dxfs count="117">
    <dxf>
      <font>
        <strike val="0"/>
        <outline val="0"/>
        <shadow val="0"/>
        <u val="none"/>
        <vertAlign val="baseline"/>
        <sz val="1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scheme val="none"/>
      </font>
      <numFmt numFmtId="13" formatCode="0%"/>
      <fill>
        <patternFill patternType="solid">
          <fgColor indexed="64"/>
          <bgColor theme="8" tint="-0.249977111117893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llianz Neo"/>
        <scheme val="none"/>
      </font>
    </dxf>
    <dxf>
      <font>
        <strike val="0"/>
        <outline val="0"/>
        <shadow val="0"/>
        <u val="none"/>
        <vertAlign val="baseline"/>
        <sz val="11"/>
        <name val="Allianz Neo"/>
        <scheme val="none"/>
      </font>
    </dxf>
    <dxf>
      <font>
        <strike val="0"/>
        <outline val="0"/>
        <shadow val="0"/>
        <u val="none"/>
        <vertAlign val="baseline"/>
        <sz val="10"/>
        <name val="Allianz Neo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scheme val="none"/>
      </font>
      <numFmt numFmtId="13" formatCode="0%"/>
      <fill>
        <patternFill patternType="solid">
          <fgColor indexed="64"/>
          <bgColor theme="8" tint="-0.249977111117893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llianz Neo"/>
        <scheme val="none"/>
      </font>
    </dxf>
    <dxf>
      <font>
        <strike val="0"/>
        <outline val="0"/>
        <shadow val="0"/>
        <u val="none"/>
        <vertAlign val="baseline"/>
        <sz val="11"/>
        <name val="Allianz Neo"/>
        <scheme val="none"/>
      </font>
    </dxf>
    <dxf>
      <font>
        <strike val="0"/>
        <outline val="0"/>
        <shadow val="0"/>
        <u val="none"/>
        <vertAlign val="baseline"/>
        <sz val="10"/>
        <name val="Allianz Neo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family val="2"/>
        <charset val="238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llianz Neo"/>
        <scheme val="none"/>
      </font>
      <numFmt numFmtId="13" formatCode="0%"/>
      <fill>
        <patternFill patternType="solid">
          <fgColor indexed="64"/>
          <bgColor theme="8" tint="-0.249977111117893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llianz Neo"/>
        <family val="2"/>
        <charset val="238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llianz Neo"/>
        <scheme val="none"/>
      </font>
    </dxf>
    <dxf>
      <font>
        <strike val="0"/>
        <outline val="0"/>
        <shadow val="0"/>
        <u val="none"/>
        <vertAlign val="baseline"/>
        <sz val="11"/>
        <name val="Allianz Neo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llianz Neo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0"/>
        <name val="Allianz Neo"/>
        <scheme val="none"/>
      </font>
      <numFmt numFmtId="164" formatCode="0.0%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llianz Neo"/>
        <scheme val="none"/>
      </font>
    </dxf>
    <dxf>
      <font>
        <strike val="0"/>
        <outline val="0"/>
        <shadow val="0"/>
        <u val="none"/>
        <vertAlign val="baseline"/>
        <sz val="11"/>
        <name val="Allianz Neo"/>
        <scheme val="none"/>
      </font>
    </dxf>
    <dxf>
      <font>
        <strike val="0"/>
        <outline val="0"/>
        <shadow val="0"/>
        <u val="none"/>
        <vertAlign val="baseline"/>
        <sz val="9"/>
        <name val="Allianz Neo"/>
        <scheme val="none"/>
      </font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3:X16" totalsRowShown="0" headerRowDxfId="116" dataDxfId="115">
  <tableColumns count="24">
    <tableColumn id="1" xr3:uid="{00000000-0010-0000-0000-000001000000}" name="nazwa " dataDxfId="114"/>
    <tableColumn id="2" xr3:uid="{00000000-0010-0000-0000-000002000000}" name="akcje" dataDxfId="113" dataCellStyle="Procentowy 2"/>
    <tableColumn id="3" xr3:uid="{00000000-0010-0000-0000-000003000000}" name="inne fundusze" dataDxfId="112" dataCellStyle="Procentowy 2"/>
    <tableColumn id="4" xr3:uid="{00000000-0010-0000-0000-000004000000}" name="obligacje Skarbu Państwa i gwarantowane przez Skarb Państwa" dataDxfId="111" dataCellStyle="Procentowy 2"/>
    <tableColumn id="5" xr3:uid="{00000000-0010-0000-0000-000005000000}" name="obligacje emitentów innych, niż Skarb Państwa" dataDxfId="110" dataCellStyle="Procentowy 2"/>
    <tableColumn id="6" xr3:uid="{00000000-0010-0000-0000-000006000000}" name="listy zastawne" dataDxfId="109" dataCellStyle="Procentowy 2"/>
    <tableColumn id="7" xr3:uid="{00000000-0010-0000-0000-000007000000}" name="pozostałe (m.in. gotówka)" dataDxfId="108" dataCellStyle="Procentowy 2"/>
    <tableColumn id="8" xr3:uid="{00000000-0010-0000-0000-000008000000}" name="łącznie" dataDxfId="107"/>
    <tableColumn id="13" xr3:uid="{00000000-0010-0000-0000-00000D000000}" name="Fundusze akcji amerykańskich" dataDxfId="106" dataCellStyle="Procentowy 2"/>
    <tableColumn id="14" xr3:uid="{00000000-0010-0000-0000-00000E000000}" name="Fundusze akcji chińskich" dataDxfId="105" dataCellStyle="Procentowy 2"/>
    <tableColumn id="15" xr3:uid="{00000000-0010-0000-0000-00000F000000}" name="Fundusze akcji europejskich" dataDxfId="104" dataCellStyle="Procentowy 2"/>
    <tableColumn id="16" xr3:uid="{00000000-0010-0000-0000-000010000000}" name="Fundusze akcji globalnych" dataDxfId="103" dataCellStyle="Procentowy 2"/>
    <tableColumn id="17" xr3:uid="{00000000-0010-0000-0000-000011000000}" name="Fundusze akcji indyjskich" dataDxfId="102" dataCellStyle="Procentowy 2"/>
    <tableColumn id="18" xr3:uid="{00000000-0010-0000-0000-000012000000}" name="Fundusze akcji japońskich" dataDxfId="101" dataCellStyle="Procentowy 2"/>
    <tableColumn id="19" xr3:uid="{00000000-0010-0000-0000-000013000000}" name="Fundusze akcji rynków rozwiniętych" dataDxfId="100" dataCellStyle="Procentowy 2"/>
    <tableColumn id="20" xr3:uid="{00000000-0010-0000-0000-000014000000}" name="Fundusze akcji rynków wschodzących" dataDxfId="99" dataCellStyle="Procentowy 2"/>
    <tableColumn id="21" xr3:uid="{00000000-0010-0000-0000-000015000000}" name="Fundusze akcji sektorowe" dataDxfId="98" dataCellStyle="Procentowy 2"/>
    <tableColumn id="22" xr3:uid="{00000000-0010-0000-0000-000016000000}" name="Fundusze alternatywne" dataDxfId="97" dataCellStyle="Procentowy 2"/>
    <tableColumn id="23" xr3:uid="{00000000-0010-0000-0000-000017000000}" name="Fundusze dłużne rynków wschodzących" dataDxfId="96" dataCellStyle="Procentowy 2"/>
    <tableColumn id="24" xr3:uid="{00000000-0010-0000-0000-000018000000}" name="Fundusze polskie obligacji korporacyjnych" dataDxfId="95" dataCellStyle="Procentowy 2"/>
    <tableColumn id="25" xr3:uid="{00000000-0010-0000-0000-000019000000}" name="Fundusze zagraniczne dłużne korporacyjne" dataDxfId="94" dataCellStyle="Procentowy 2"/>
    <tableColumn id="26" xr3:uid="{00000000-0010-0000-0000-00001A000000}" name="Fundusze zagraniczne dłużne skarbowe" dataDxfId="93" dataCellStyle="Procentowy 2"/>
    <tableColumn id="27" xr3:uid="{00000000-0010-0000-0000-00001B000000}" name="Fundusze zagraniczne dłużne uniwersalne" dataDxfId="92" dataCellStyle="Procentowy 2"/>
    <tableColumn id="28" xr3:uid="{00000000-0010-0000-0000-00001C000000}" name="Fundusze zagraniczne mieszane" dataDxfId="91" dataCellStyle="Procentow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a4" displayName="Tabela4" ref="A3:AB20" totalsRowShown="0" headerRowDxfId="90" dataDxfId="89">
  <tableColumns count="28">
    <tableColumn id="1" xr3:uid="{00000000-0010-0000-0100-000001000000}" name="nazwa" dataDxfId="88"/>
    <tableColumn id="2" xr3:uid="{00000000-0010-0000-0100-000002000000}" name="akcje" dataDxfId="87" dataCellStyle="Procentowy 2"/>
    <tableColumn id="3" xr3:uid="{00000000-0010-0000-0100-000003000000}" name="inne fundusze" dataDxfId="86" dataCellStyle="Normalny 2"/>
    <tableColumn id="4" xr3:uid="{00000000-0010-0000-0100-000004000000}" name="obligacje Skarbu Państwa i gwarantowane przez Skarb Państwa" dataDxfId="85" dataCellStyle="Normalny 2"/>
    <tableColumn id="5" xr3:uid="{00000000-0010-0000-0100-000005000000}" name="obligacje emitentów innych niż Skarb Państwa" dataDxfId="84" dataCellStyle="Normalny 2"/>
    <tableColumn id="6" xr3:uid="{00000000-0010-0000-0100-000006000000}" name="listy zastawne" dataDxfId="83" dataCellStyle="Normalny 2"/>
    <tableColumn id="7" xr3:uid="{00000000-0010-0000-0100-000007000000}" name="pozostałe _x000a_(m.in. gotówka)" dataDxfId="82" dataCellStyle="Normalny 2"/>
    <tableColumn id="28" xr3:uid="{00000000-0010-0000-0100-00001C000000}" name="łącznie" dataDxfId="81"/>
    <tableColumn id="12" xr3:uid="{00000000-0010-0000-0100-00000C000000}" name="Fundusze akcji amerykańskich" dataDxfId="80" dataCellStyle="Procentowy 2"/>
    <tableColumn id="13" xr3:uid="{00000000-0010-0000-0100-00000D000000}" name="Fundusze akcji chińskich" dataDxfId="79" dataCellStyle="Procentowy 2"/>
    <tableColumn id="14" xr3:uid="{00000000-0010-0000-0100-00000E000000}" name="Fundusze akcji europejskich" dataDxfId="78" dataCellStyle="Procentowy 2"/>
    <tableColumn id="15" xr3:uid="{00000000-0010-0000-0100-00000F000000}" name="Fundusze akcji globalnych" dataDxfId="77" dataCellStyle="Procentowy 2"/>
    <tableColumn id="16" xr3:uid="{00000000-0010-0000-0100-000010000000}" name="Fundusze akcji indyjskich" dataDxfId="76" dataCellStyle="Procentowy 2"/>
    <tableColumn id="17" xr3:uid="{00000000-0010-0000-0100-000011000000}" name="Fundusze akcji japońskich" dataDxfId="75" dataCellStyle="Procentowy 2"/>
    <tableColumn id="18" xr3:uid="{00000000-0010-0000-0100-000012000000}" name="Fundusze akcji rynków rozwiniętych" dataDxfId="74" dataCellStyle="Procentowy 2"/>
    <tableColumn id="19" xr3:uid="{00000000-0010-0000-0100-000013000000}" name="Fundusze akcji rynków wschodzących" dataDxfId="73" dataCellStyle="Procentowy 2"/>
    <tableColumn id="20" xr3:uid="{00000000-0010-0000-0100-000014000000}" name="Fundusze akcji sektorowe" dataDxfId="72" dataCellStyle="Procentowy 2"/>
    <tableColumn id="21" xr3:uid="{00000000-0010-0000-0100-000015000000}" name="Fundusze alternatywne" dataDxfId="71" dataCellStyle="Procentowy 2"/>
    <tableColumn id="22" xr3:uid="{00000000-0010-0000-0100-000016000000}" name="Fundusze dłużne rynków wschodzących" dataDxfId="70" dataCellStyle="Procentowy 2"/>
    <tableColumn id="23" xr3:uid="{00000000-0010-0000-0100-000017000000}" name="Fundusze polskie obligacji korporacyjnych" dataDxfId="69" dataCellStyle="Procentowy 2"/>
    <tableColumn id="24" xr3:uid="{00000000-0010-0000-0100-000018000000}" name="Fundusze zagraniczne dłużne korporacyjne" dataDxfId="68" dataCellStyle="Procentowy 2"/>
    <tableColumn id="25" xr3:uid="{00000000-0010-0000-0100-000019000000}" name="Fundusze zagraniczne dłużne skarbowe" dataDxfId="67" dataCellStyle="Procentowy 2"/>
    <tableColumn id="26" xr3:uid="{00000000-0010-0000-0100-00001A000000}" name="Fundusze zagraniczne dłużne uniwersalne" dataDxfId="66" dataCellStyle="Procentowy 2"/>
    <tableColumn id="27" xr3:uid="{00000000-0010-0000-0100-00001B000000}" name="Fundusze zagraniczne mieszane" dataDxfId="65" dataCellStyle="Procentowy 2"/>
    <tableColumn id="8" xr3:uid="{00000000-0010-0000-0100-000008000000}" name="EUR" dataDxfId="64" dataCellStyle="Procentowy 2"/>
    <tableColumn id="9" xr3:uid="{00000000-0010-0000-0100-000009000000}" name="GBP" dataDxfId="63" dataCellStyle="Procentowy 2"/>
    <tableColumn id="10" xr3:uid="{00000000-0010-0000-0100-00000A000000}" name="PLN" dataDxfId="62" dataCellStyle="Procentowy 2"/>
    <tableColumn id="11" xr3:uid="{00000000-0010-0000-0100-00000B000000}" name="USD" dataDxfId="61" dataCellStyle="Procentowy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a5" displayName="Tabela5" ref="A3:AB12" totalsRowShown="0" headerRowDxfId="60" dataDxfId="59">
  <tableColumns count="28">
    <tableColumn id="1" xr3:uid="{00000000-0010-0000-0200-000001000000}" name="nazwa" dataDxfId="58"/>
    <tableColumn id="2" xr3:uid="{00000000-0010-0000-0200-000002000000}" name="akcje" dataDxfId="57" dataCellStyle="Procentowy 2"/>
    <tableColumn id="3" xr3:uid="{00000000-0010-0000-0200-000003000000}" name="inne fundusze" dataDxfId="56" dataCellStyle="Procentowy 2"/>
    <tableColumn id="4" xr3:uid="{00000000-0010-0000-0200-000004000000}" name="obligacje Skarbu Państwa i gwarantowane przez Skarb Państwa" dataDxfId="55" dataCellStyle="Procentowy 2"/>
    <tableColumn id="5" xr3:uid="{00000000-0010-0000-0200-000005000000}" name="obligacje emitentów innych niż Skarb Państwa" dataDxfId="54" dataCellStyle="Procentowy 2"/>
    <tableColumn id="6" xr3:uid="{00000000-0010-0000-0200-000006000000}" name="listy zastawne" dataDxfId="53" dataCellStyle="Procentowy 2"/>
    <tableColumn id="7" xr3:uid="{00000000-0010-0000-0200-000007000000}" name="pozostałe (m.in. gotówka)" dataDxfId="52" dataCellStyle="Procentowy 2"/>
    <tableColumn id="8" xr3:uid="{00000000-0010-0000-0200-000008000000}" name="łącznie" dataDxfId="51"/>
    <tableColumn id="9" xr3:uid="{00000000-0010-0000-0200-000009000000}" name="Fundusze akcji amerykańskich" dataDxfId="50" dataCellStyle="Procentowy 2"/>
    <tableColumn id="10" xr3:uid="{00000000-0010-0000-0200-00000A000000}" name="Fundusze akcji chińskich" dataDxfId="49" dataCellStyle="Procentowy 2"/>
    <tableColumn id="11" xr3:uid="{00000000-0010-0000-0200-00000B000000}" name="Fundusze akcji europejskich" dataDxfId="48" dataCellStyle="Procentowy 2"/>
    <tableColumn id="12" xr3:uid="{00000000-0010-0000-0200-00000C000000}" name="Fundusze akcji globalnych" dataDxfId="47" dataCellStyle="Procentowy 2"/>
    <tableColumn id="13" xr3:uid="{00000000-0010-0000-0200-00000D000000}" name="Fundusze akcji indyjskich" dataDxfId="46" dataCellStyle="Procentowy 2"/>
    <tableColumn id="14" xr3:uid="{00000000-0010-0000-0200-00000E000000}" name="Fundusze akcji japońskich" dataDxfId="45" dataCellStyle="Procentowy 2"/>
    <tableColumn id="15" xr3:uid="{00000000-0010-0000-0200-00000F000000}" name="Fundusze akcji rynków rozwiniętych" dataDxfId="44" dataCellStyle="Procentowy 2"/>
    <tableColumn id="16" xr3:uid="{00000000-0010-0000-0200-000010000000}" name="Fundusze akcji rynków wschodzących" dataDxfId="43" dataCellStyle="Procentowy 2"/>
    <tableColumn id="17" xr3:uid="{00000000-0010-0000-0200-000011000000}" name="Fundusze akcji sektorowe" dataDxfId="42" dataCellStyle="Procentowy 2"/>
    <tableColumn id="18" xr3:uid="{00000000-0010-0000-0200-000012000000}" name="Fundusze alternatywne" dataDxfId="41" dataCellStyle="Procentowy 2"/>
    <tableColumn id="19" xr3:uid="{00000000-0010-0000-0200-000013000000}" name="Fundusze dłużne rynków wschodzących" dataDxfId="40" dataCellStyle="Procentowy 2"/>
    <tableColumn id="20" xr3:uid="{00000000-0010-0000-0200-000014000000}" name="Fundusze polskie obligacji korporacyjnych" dataDxfId="39" dataCellStyle="Procentowy 2"/>
    <tableColumn id="21" xr3:uid="{00000000-0010-0000-0200-000015000000}" name="Fundusze zagraniczne dłużne korporacyjne" dataDxfId="38" dataCellStyle="Procentowy 2"/>
    <tableColumn id="22" xr3:uid="{00000000-0010-0000-0200-000016000000}" name="Fundusze zagraniczne dłużne skarbowe" dataDxfId="37" dataCellStyle="Procentowy 2"/>
    <tableColumn id="23" xr3:uid="{00000000-0010-0000-0200-000017000000}" name="Fundusze zagraniczne dłużne uniwersalne" dataDxfId="36" dataCellStyle="Procentowy 2"/>
    <tableColumn id="24" xr3:uid="{00000000-0010-0000-0200-000018000000}" name="Fundusze zagraniczne mieszane" dataDxfId="35" dataCellStyle="Procentowy 2"/>
    <tableColumn id="26" xr3:uid="{00000000-0010-0000-0200-00001A000000}" name="CAD" dataDxfId="34"/>
    <tableColumn id="28" xr3:uid="{00000000-0010-0000-0200-00001C000000}" name="EUR" dataDxfId="33"/>
    <tableColumn id="30" xr3:uid="{00000000-0010-0000-0200-00001E000000}" name="PLN" dataDxfId="32"/>
    <tableColumn id="25" xr3:uid="{00000000-0010-0000-0200-000019000000}" name="USD" dataDxfId="3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685832-12F2-46BC-AF60-EA9AF1399B81}" name="Tabela52" displayName="Tabela52" ref="A3:AC12" totalsRowShown="0" headerRowDxfId="30" dataDxfId="29">
  <tableColumns count="29">
    <tableColumn id="1" xr3:uid="{3FBBF905-DA65-464C-BF33-0E507B275CF5}" name="nazwa" dataDxfId="28"/>
    <tableColumn id="2" xr3:uid="{698EB5F8-5535-443F-9553-1F2053EFEB7F}" name="akcje" dataDxfId="27" dataCellStyle="Procentowy 2"/>
    <tableColumn id="3" xr3:uid="{BD50DD76-1D28-4F93-8A05-4AFE29469B66}" name="inne fundusze" dataDxfId="26" dataCellStyle="Procentowy 2"/>
    <tableColumn id="4" xr3:uid="{0B09ACBE-EB7B-40BD-8365-D1DB5085E986}" name="obligacje Skarbu Państwa i gwarantowane przez Skarb Państwa" dataDxfId="25" dataCellStyle="Procentowy 2"/>
    <tableColumn id="5" xr3:uid="{041750B2-A1EB-49E1-8D8D-AB85E4FF5319}" name="obligacje emitentów innych niż Skarb Państwa" dataDxfId="24" dataCellStyle="Procentowy 2"/>
    <tableColumn id="6" xr3:uid="{D21E3111-7866-474E-98E6-EBAD68D2F6D1}" name="listy zastawne" dataDxfId="23" dataCellStyle="Procentowy 2"/>
    <tableColumn id="7" xr3:uid="{8DE72792-34C7-45EA-A3FE-54362CEDE6D2}" name="pozostałe (m.in. gotówka)" dataDxfId="22" dataCellStyle="Procentowy 2"/>
    <tableColumn id="8" xr3:uid="{1E50A858-710D-4313-AFEA-4F924C2E277B}" name="łącznie" dataDxfId="21"/>
    <tableColumn id="9" xr3:uid="{CB3BE8B7-D92B-424E-960C-060EE46065C9}" name="Fundusze akcji amerykańskich" dataDxfId="20" dataCellStyle="Procentowy 2"/>
    <tableColumn id="10" xr3:uid="{F914EFEA-87CF-4A86-986C-F8AD0EA34EC5}" name="Fundusze akcji chińskich" dataDxfId="19" dataCellStyle="Procentowy 2"/>
    <tableColumn id="11" xr3:uid="{9B8ABC04-B506-429B-9740-8EF210A5AD62}" name="Fundusze akcji europejskich" dataDxfId="18" dataCellStyle="Procentowy 2"/>
    <tableColumn id="12" xr3:uid="{942DA981-05D9-4EDF-A4C8-FA8A646A0936}" name="Fundusze akcji globalnych" dataDxfId="17" dataCellStyle="Procentowy 2"/>
    <tableColumn id="13" xr3:uid="{29960334-2378-4964-9665-DB80A3FEAE01}" name="Fundusze akcji indyjskich" dataDxfId="16" dataCellStyle="Procentowy 2"/>
    <tableColumn id="14" xr3:uid="{EA1DCCE3-911B-4E86-B14B-298B55142367}" name="Fundusze akcji japońskich" dataDxfId="15" dataCellStyle="Procentowy 2"/>
    <tableColumn id="15" xr3:uid="{4AA7DED9-E270-4EC4-B6CA-39ADF73E90B1}" name="Fundusze akcji rynków rozwiniętych" dataDxfId="14" dataCellStyle="Procentowy 2"/>
    <tableColumn id="16" xr3:uid="{6B9259EE-CC93-4096-B613-2B3B50BD592D}" name="Fundusze akcji rynków wschodzących" dataDxfId="13" dataCellStyle="Procentowy 2"/>
    <tableColumn id="17" xr3:uid="{414B0F8A-0C05-432C-A62D-B6C1C6261BD2}" name="Fundusze akcji sektorowe" dataDxfId="12" dataCellStyle="Procentowy 2"/>
    <tableColumn id="18" xr3:uid="{39B19770-E473-4CAF-A4C3-A7DF59A626F0}" name="Fundusze alternatywne" dataDxfId="11" dataCellStyle="Procentowy 2"/>
    <tableColumn id="19" xr3:uid="{0E118F6F-E31C-4579-BBDD-81D31F5C48E3}" name="Fundusze dłużne rynków wschodzących" dataDxfId="10" dataCellStyle="Procentowy 2"/>
    <tableColumn id="20" xr3:uid="{BFE8D7FE-1B14-43A5-9138-2279C343615E}" name="Fundusze polskie obligacji korporacyjnych" dataDxfId="9" dataCellStyle="Procentowy 2"/>
    <tableColumn id="21" xr3:uid="{FF8C82CC-3AA1-4C0B-B0D0-1C647F490758}" name="Fundusze zagraniczne dłużne korporacyjne" dataDxfId="8" dataCellStyle="Procentowy 2"/>
    <tableColumn id="22" xr3:uid="{789FBB6F-4E92-437C-80EF-C3E567F61BE5}" name="Fundusze zagraniczne dłużne skarbowe" dataDxfId="7" dataCellStyle="Procentowy 2"/>
    <tableColumn id="23" xr3:uid="{734EFE3E-B97D-472A-B3C5-BBA64E7F7C53}" name="Fundusze zagraniczne dłużne uniwersalne" dataDxfId="6" dataCellStyle="Procentowy 2"/>
    <tableColumn id="24" xr3:uid="{8D8462CD-94EF-437A-B4EA-F0816DD89C42}" name="Fundusze zagraniczne mieszane" dataDxfId="5" dataCellStyle="Procentowy 2"/>
    <tableColumn id="26" xr3:uid="{E09607A9-94F1-42E8-9A3D-531391EC6154}" name="CAD" dataDxfId="4"/>
    <tableColumn id="28" xr3:uid="{E8104C30-D7AC-470C-A64D-D5DEDE1013F9}" name="EUR" dataDxfId="3"/>
    <tableColumn id="30" xr3:uid="{48C42B6C-44A8-4C88-81FA-8A5CF20338E8}" name="PLN" dataDxfId="2"/>
    <tableColumn id="25" xr3:uid="{AC4FB786-BE32-48AC-8D9C-50AB5E27A7C6}" name="RON " dataDxfId="1"/>
    <tableColumn id="27" xr3:uid="{678AD094-AF26-48D0-B30D-C4C6DFC1B413}" name="US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zoomScale="115" zoomScaleNormal="115" workbookViewId="0">
      <pane xSplit="1" topLeftCell="B1" activePane="topRight" state="frozen"/>
      <selection pane="topRight" activeCell="A22" sqref="A22"/>
    </sheetView>
  </sheetViews>
  <sheetFormatPr defaultColWidth="9.109375" defaultRowHeight="13.8" x14ac:dyDescent="0.3"/>
  <cols>
    <col min="1" max="1" width="76.6640625" style="2" customWidth="1"/>
    <col min="2" max="7" width="13.6640625" style="2" customWidth="1"/>
    <col min="8" max="8" width="9.44140625" style="2" customWidth="1"/>
    <col min="9" max="9" width="13.44140625" style="2" customWidth="1"/>
    <col min="10" max="23" width="12.6640625" style="2" customWidth="1"/>
    <col min="24" max="24" width="15.5546875" style="2" customWidth="1"/>
    <col min="25" max="16384" width="9.109375" style="2"/>
  </cols>
  <sheetData>
    <row r="1" spans="1:24" ht="14.4" x14ac:dyDescent="0.3">
      <c r="A1" s="1" t="s">
        <v>85</v>
      </c>
    </row>
    <row r="2" spans="1:24" x14ac:dyDescent="0.3">
      <c r="B2" s="58" t="s">
        <v>0</v>
      </c>
      <c r="C2" s="58"/>
      <c r="D2" s="58"/>
      <c r="E2" s="58"/>
      <c r="F2" s="58"/>
      <c r="G2" s="58"/>
      <c r="H2" s="58"/>
      <c r="I2" s="59" t="s">
        <v>24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s="4" customFormat="1" ht="84.75" customHeight="1" x14ac:dyDescent="0.3">
      <c r="A3" s="4" t="s">
        <v>22</v>
      </c>
      <c r="B3" s="5" t="s">
        <v>1</v>
      </c>
      <c r="C3" s="5" t="s">
        <v>2</v>
      </c>
      <c r="D3" s="6" t="s">
        <v>33</v>
      </c>
      <c r="E3" s="5" t="s">
        <v>25</v>
      </c>
      <c r="F3" s="5" t="s">
        <v>4</v>
      </c>
      <c r="G3" s="5" t="s">
        <v>5</v>
      </c>
      <c r="H3" s="5" t="s">
        <v>23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</row>
    <row r="4" spans="1:24" ht="14.4" x14ac:dyDescent="0.3">
      <c r="A4" s="1" t="s">
        <v>39</v>
      </c>
      <c r="B4" s="30">
        <v>0</v>
      </c>
      <c r="C4" s="30">
        <v>0.92621749835636669</v>
      </c>
      <c r="D4" s="30">
        <v>0</v>
      </c>
      <c r="E4" s="30">
        <v>0</v>
      </c>
      <c r="F4" s="30">
        <v>0</v>
      </c>
      <c r="G4" s="30">
        <v>7.3782501643633203E-2</v>
      </c>
      <c r="H4" s="30">
        <v>1</v>
      </c>
      <c r="I4" s="23">
        <v>5.6057440299670788E-2</v>
      </c>
      <c r="J4" s="23">
        <v>1.6783894026801637E-3</v>
      </c>
      <c r="K4" s="23">
        <v>3.8093825138984377E-2</v>
      </c>
      <c r="L4" s="23">
        <v>0.1764105295705797</v>
      </c>
      <c r="M4" s="23">
        <v>0</v>
      </c>
      <c r="N4" s="23">
        <v>0</v>
      </c>
      <c r="O4" s="23">
        <v>0</v>
      </c>
      <c r="P4" s="23">
        <v>0</v>
      </c>
      <c r="Q4" s="23">
        <v>3.9083542311196859E-2</v>
      </c>
      <c r="R4" s="23">
        <v>0</v>
      </c>
      <c r="S4" s="23">
        <v>1.0808464337909275E-2</v>
      </c>
      <c r="T4" s="23">
        <v>0</v>
      </c>
      <c r="U4" s="23">
        <v>0.1489959501204961</v>
      </c>
      <c r="V4" s="23">
        <v>0</v>
      </c>
      <c r="W4" s="23">
        <v>0.42921600299327239</v>
      </c>
      <c r="X4" s="23">
        <v>2.5873354181577081E-2</v>
      </c>
    </row>
    <row r="5" spans="1:24" ht="14.4" x14ac:dyDescent="0.3">
      <c r="A5" s="1" t="s">
        <v>40</v>
      </c>
      <c r="B5" s="30">
        <v>0</v>
      </c>
      <c r="C5" s="30">
        <v>0.93967549878842604</v>
      </c>
      <c r="D5" s="30">
        <v>0</v>
      </c>
      <c r="E5" s="30">
        <v>0</v>
      </c>
      <c r="F5" s="30">
        <v>0</v>
      </c>
      <c r="G5" s="30">
        <v>6.03245012115739E-2</v>
      </c>
      <c r="H5" s="30">
        <v>1</v>
      </c>
      <c r="I5" s="23">
        <v>0.17391093962176171</v>
      </c>
      <c r="J5" s="23">
        <v>3.8031954714157147E-3</v>
      </c>
      <c r="K5" s="23">
        <v>0.12985428101160568</v>
      </c>
      <c r="L5" s="23">
        <v>0.43995323707042738</v>
      </c>
      <c r="M5" s="23">
        <v>1.8409444504402857E-2</v>
      </c>
      <c r="N5" s="23">
        <v>0</v>
      </c>
      <c r="O5" s="23">
        <v>0</v>
      </c>
      <c r="P5" s="23">
        <v>1.0496525466802652E-2</v>
      </c>
      <c r="Q5" s="23">
        <v>0.16324787564200996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</row>
    <row r="6" spans="1:24" ht="14.4" x14ac:dyDescent="0.3">
      <c r="A6" s="1" t="s">
        <v>41</v>
      </c>
      <c r="B6" s="30">
        <v>0.99304119565050819</v>
      </c>
      <c r="C6" s="30">
        <v>0</v>
      </c>
      <c r="D6" s="30">
        <v>0</v>
      </c>
      <c r="E6" s="30">
        <v>0</v>
      </c>
      <c r="F6" s="30">
        <v>0</v>
      </c>
      <c r="G6" s="30">
        <v>6.9588043494917392E-3</v>
      </c>
      <c r="H6" s="30">
        <v>1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</row>
    <row r="7" spans="1:24" ht="14.4" x14ac:dyDescent="0.3">
      <c r="A7" s="1" t="s">
        <v>42</v>
      </c>
      <c r="B7" s="30">
        <v>0.64782849817778476</v>
      </c>
      <c r="C7" s="30">
        <v>4.0212259046893538E-2</v>
      </c>
      <c r="D7" s="30">
        <v>0.16192392998974134</v>
      </c>
      <c r="E7" s="30">
        <v>0.13361774009571015</v>
      </c>
      <c r="F7" s="30">
        <v>0</v>
      </c>
      <c r="G7" s="30">
        <v>1.6417572689870177E-2</v>
      </c>
      <c r="H7" s="30">
        <v>1.0000000000000002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4.0212259046893538E-2</v>
      </c>
      <c r="U7" s="23">
        <v>0</v>
      </c>
      <c r="V7" s="23">
        <v>0</v>
      </c>
      <c r="W7" s="23">
        <v>0</v>
      </c>
      <c r="X7" s="23">
        <v>0</v>
      </c>
    </row>
    <row r="8" spans="1:24" ht="14.4" x14ac:dyDescent="0.3">
      <c r="A8" s="1" t="s">
        <v>43</v>
      </c>
      <c r="B8" s="30">
        <v>0</v>
      </c>
      <c r="C8" s="30">
        <v>0</v>
      </c>
      <c r="D8" s="30">
        <v>0.63572546342190828</v>
      </c>
      <c r="E8" s="30">
        <v>0.24781500605629472</v>
      </c>
      <c r="F8" s="30">
        <v>0.10050030840370025</v>
      </c>
      <c r="G8" s="30">
        <v>1.5959222118096947E-2</v>
      </c>
      <c r="H8" s="30">
        <v>1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</row>
    <row r="9" spans="1:24" ht="14.4" x14ac:dyDescent="0.3">
      <c r="A9" s="1" t="s">
        <v>44</v>
      </c>
      <c r="B9" s="30">
        <v>0</v>
      </c>
      <c r="C9" s="30">
        <v>0.92079855639497676</v>
      </c>
      <c r="D9" s="30">
        <v>0</v>
      </c>
      <c r="E9" s="30">
        <v>0</v>
      </c>
      <c r="F9" s="30">
        <v>0</v>
      </c>
      <c r="G9" s="30">
        <v>7.9201443605023167E-2</v>
      </c>
      <c r="H9" s="30">
        <v>1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0.14747807413037387</v>
      </c>
      <c r="T9" s="23">
        <v>0</v>
      </c>
      <c r="U9" s="23">
        <v>0.25249921741645948</v>
      </c>
      <c r="V9" s="23">
        <v>0</v>
      </c>
      <c r="W9" s="23">
        <v>0.52082126484814339</v>
      </c>
      <c r="X9" s="23">
        <v>0</v>
      </c>
    </row>
    <row r="10" spans="1:24" ht="14.4" x14ac:dyDescent="0.3">
      <c r="A10" s="1" t="s">
        <v>34</v>
      </c>
      <c r="B10" s="30">
        <v>0</v>
      </c>
      <c r="C10" s="30">
        <v>5.934273797809711E-2</v>
      </c>
      <c r="D10" s="30">
        <v>0.42215242988057416</v>
      </c>
      <c r="E10" s="30">
        <v>0.5093958777030182</v>
      </c>
      <c r="F10" s="30">
        <v>2.7021189033026691E-3</v>
      </c>
      <c r="G10" s="30">
        <v>6.4068355350078857E-3</v>
      </c>
      <c r="H10" s="30">
        <v>1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5.9342737978097103E-2</v>
      </c>
      <c r="U10" s="23">
        <v>0</v>
      </c>
      <c r="V10" s="23">
        <v>0</v>
      </c>
      <c r="W10" s="23">
        <v>0</v>
      </c>
      <c r="X10" s="23">
        <v>0</v>
      </c>
    </row>
    <row r="11" spans="1:24" ht="14.4" x14ac:dyDescent="0.3">
      <c r="A11" s="1" t="s">
        <v>35</v>
      </c>
      <c r="B11" s="30">
        <v>0</v>
      </c>
      <c r="C11" s="30">
        <v>0</v>
      </c>
      <c r="D11" s="30">
        <v>0.97325129448740066</v>
      </c>
      <c r="E11" s="30">
        <v>2.2522891208514327E-2</v>
      </c>
      <c r="F11" s="30">
        <v>0</v>
      </c>
      <c r="G11" s="30">
        <v>4.2258143040850528E-3</v>
      </c>
      <c r="H11" s="30">
        <v>1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</row>
    <row r="12" spans="1:24" ht="14.4" x14ac:dyDescent="0.3">
      <c r="A12" s="1" t="s">
        <v>36</v>
      </c>
      <c r="B12" s="30">
        <v>0.97240116157115131</v>
      </c>
      <c r="C12" s="30">
        <v>0</v>
      </c>
      <c r="D12" s="30">
        <v>0</v>
      </c>
      <c r="E12" s="30">
        <v>0</v>
      </c>
      <c r="F12" s="30">
        <v>0</v>
      </c>
      <c r="G12" s="30">
        <v>2.75988384288487E-2</v>
      </c>
      <c r="H12" s="30">
        <v>0.99999999999999989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</row>
    <row r="13" spans="1:24" ht="14.4" x14ac:dyDescent="0.3">
      <c r="A13" s="1" t="s">
        <v>37</v>
      </c>
      <c r="B13" s="30">
        <v>0.38581983153204413</v>
      </c>
      <c r="C13" s="30">
        <v>6.3291898161190074E-2</v>
      </c>
      <c r="D13" s="30">
        <v>0.39118761731663448</v>
      </c>
      <c r="E13" s="30">
        <v>0.13096094018527005</v>
      </c>
      <c r="F13" s="30">
        <v>8.6551831111387947E-3</v>
      </c>
      <c r="G13" s="30">
        <v>2.0084529693722524E-2</v>
      </c>
      <c r="H13" s="30">
        <v>0.99999999999999989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6.3291898161190074E-2</v>
      </c>
      <c r="U13" s="23">
        <v>0</v>
      </c>
      <c r="V13" s="23">
        <v>0</v>
      </c>
      <c r="W13" s="23">
        <v>0</v>
      </c>
      <c r="X13" s="23">
        <v>0</v>
      </c>
    </row>
    <row r="14" spans="1:24" ht="14.4" x14ac:dyDescent="0.3">
      <c r="A14" s="1" t="s">
        <v>38</v>
      </c>
      <c r="B14" s="30">
        <v>0.93160468732271196</v>
      </c>
      <c r="C14" s="30">
        <v>0</v>
      </c>
      <c r="D14" s="30">
        <v>0</v>
      </c>
      <c r="E14" s="30">
        <v>0</v>
      </c>
      <c r="F14" s="30">
        <v>0</v>
      </c>
      <c r="G14" s="30">
        <v>6.8395312677288017E-2</v>
      </c>
      <c r="H14" s="30">
        <v>1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</row>
    <row r="15" spans="1:24" ht="14.4" x14ac:dyDescent="0.3">
      <c r="A15" s="47" t="s">
        <v>82</v>
      </c>
      <c r="B15" s="48">
        <v>0</v>
      </c>
      <c r="C15" s="48">
        <v>0.96586848569938477</v>
      </c>
      <c r="D15" s="48">
        <v>1.89239834793716E-3</v>
      </c>
      <c r="E15" s="48">
        <v>2.8972873529032678E-4</v>
      </c>
      <c r="F15" s="48">
        <v>0</v>
      </c>
      <c r="G15" s="48">
        <v>3.1949387217387638E-2</v>
      </c>
      <c r="H15" s="49">
        <v>1</v>
      </c>
      <c r="I15" s="50">
        <v>0.17690360506091329</v>
      </c>
      <c r="J15" s="50">
        <v>0</v>
      </c>
      <c r="K15" s="50">
        <v>4.2969946336538521E-2</v>
      </c>
      <c r="L15" s="50">
        <v>6.9365986451580819E-2</v>
      </c>
      <c r="M15" s="50">
        <v>0</v>
      </c>
      <c r="N15" s="50">
        <v>0</v>
      </c>
      <c r="O15" s="50">
        <v>0</v>
      </c>
      <c r="P15" s="50">
        <v>0</v>
      </c>
      <c r="Q15" s="50">
        <v>4.0355097975271162E-2</v>
      </c>
      <c r="R15" s="50">
        <v>0</v>
      </c>
      <c r="S15" s="50">
        <v>9.2815833257452202E-3</v>
      </c>
      <c r="T15" s="50">
        <v>0</v>
      </c>
      <c r="U15" s="50">
        <v>0.15261102772173812</v>
      </c>
      <c r="V15" s="50">
        <v>0</v>
      </c>
      <c r="W15" s="50">
        <v>0.44636770359388961</v>
      </c>
      <c r="X15" s="50">
        <v>2.8013535233708163E-2</v>
      </c>
    </row>
    <row r="16" spans="1:24" ht="14.4" x14ac:dyDescent="0.3">
      <c r="A16" s="47" t="s">
        <v>81</v>
      </c>
      <c r="B16" s="51">
        <v>0</v>
      </c>
      <c r="C16" s="51">
        <v>0.96674369169029195</v>
      </c>
      <c r="D16" s="51">
        <v>0</v>
      </c>
      <c r="E16" s="51">
        <v>0</v>
      </c>
      <c r="F16" s="51">
        <v>0</v>
      </c>
      <c r="G16" s="51">
        <v>3.3256308309707945E-2</v>
      </c>
      <c r="H16" s="52">
        <v>1</v>
      </c>
      <c r="I16" s="53">
        <v>0.36120715606111453</v>
      </c>
      <c r="J16" s="53">
        <v>0</v>
      </c>
      <c r="K16" s="53">
        <v>0.17332663465933471</v>
      </c>
      <c r="L16" s="53">
        <v>0.25568361222928487</v>
      </c>
      <c r="M16" s="53">
        <v>0</v>
      </c>
      <c r="N16" s="53">
        <v>0</v>
      </c>
      <c r="O16" s="53">
        <v>0</v>
      </c>
      <c r="P16" s="53">
        <v>0</v>
      </c>
      <c r="Q16" s="53">
        <v>0.17652628874055779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9" spans="2:7" x14ac:dyDescent="0.3">
      <c r="B19" s="54"/>
      <c r="C19" s="54"/>
      <c r="D19" s="54"/>
      <c r="E19" s="54"/>
      <c r="F19" s="54"/>
      <c r="G19" s="54"/>
    </row>
    <row r="20" spans="2:7" x14ac:dyDescent="0.3">
      <c r="B20" s="54"/>
      <c r="C20" s="54"/>
      <c r="D20" s="54"/>
      <c r="E20" s="54"/>
      <c r="F20" s="54"/>
      <c r="G20" s="54"/>
    </row>
    <row r="21" spans="2:7" x14ac:dyDescent="0.3">
      <c r="B21" s="54"/>
      <c r="C21" s="54"/>
      <c r="D21" s="54"/>
      <c r="E21" s="54"/>
      <c r="F21" s="54"/>
      <c r="G21" s="54"/>
    </row>
    <row r="22" spans="2:7" x14ac:dyDescent="0.3">
      <c r="B22" s="54"/>
      <c r="C22" s="54"/>
      <c r="D22" s="54"/>
      <c r="E22" s="54"/>
      <c r="F22" s="54"/>
      <c r="G22" s="54"/>
    </row>
    <row r="23" spans="2:7" x14ac:dyDescent="0.3">
      <c r="B23" s="54"/>
      <c r="C23" s="54"/>
      <c r="D23" s="54"/>
      <c r="E23" s="54"/>
      <c r="F23" s="54"/>
      <c r="G23" s="54"/>
    </row>
    <row r="24" spans="2:7" x14ac:dyDescent="0.3">
      <c r="B24" s="54"/>
      <c r="C24" s="54"/>
      <c r="D24" s="54"/>
      <c r="E24" s="54"/>
      <c r="F24" s="54"/>
      <c r="G24" s="54"/>
    </row>
    <row r="25" spans="2:7" x14ac:dyDescent="0.3">
      <c r="B25" s="54"/>
      <c r="C25" s="54"/>
      <c r="D25" s="54"/>
      <c r="E25" s="54"/>
      <c r="F25" s="54"/>
      <c r="G25" s="54"/>
    </row>
    <row r="26" spans="2:7" x14ac:dyDescent="0.3">
      <c r="B26" s="54"/>
      <c r="C26" s="54"/>
      <c r="D26" s="54"/>
      <c r="E26" s="54"/>
      <c r="F26" s="54"/>
      <c r="G26" s="54"/>
    </row>
    <row r="27" spans="2:7" x14ac:dyDescent="0.3">
      <c r="B27" s="54"/>
      <c r="C27" s="54"/>
      <c r="D27" s="54"/>
      <c r="E27" s="54"/>
      <c r="F27" s="54"/>
      <c r="G27" s="54"/>
    </row>
    <row r="28" spans="2:7" x14ac:dyDescent="0.3">
      <c r="B28" s="54"/>
      <c r="C28" s="54"/>
      <c r="D28" s="54"/>
      <c r="E28" s="54"/>
      <c r="F28" s="54"/>
      <c r="G28" s="54"/>
    </row>
    <row r="29" spans="2:7" x14ac:dyDescent="0.3">
      <c r="B29" s="54"/>
      <c r="C29" s="54"/>
      <c r="D29" s="54"/>
      <c r="E29" s="54"/>
      <c r="F29" s="54"/>
      <c r="G29" s="54"/>
    </row>
  </sheetData>
  <mergeCells count="2">
    <mergeCell ref="B2:H2"/>
    <mergeCell ref="I2:X2"/>
  </mergeCell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"/>
  <sheetViews>
    <sheetView tabSelected="1" zoomScale="85" zoomScaleNormal="85" workbookViewId="0">
      <pane xSplit="1" topLeftCell="B1" activePane="topRight" state="frozen"/>
      <selection pane="topRight" activeCell="A12" sqref="A12"/>
    </sheetView>
  </sheetViews>
  <sheetFormatPr defaultColWidth="9.109375" defaultRowHeight="14.4" x14ac:dyDescent="0.3"/>
  <cols>
    <col min="1" max="1" width="88.109375" style="1" customWidth="1"/>
    <col min="2" max="7" width="13.6640625" style="1" customWidth="1"/>
    <col min="8" max="8" width="15" style="1" customWidth="1"/>
    <col min="9" max="24" width="18.44140625" style="1" customWidth="1"/>
    <col min="25" max="16384" width="9.109375" style="1"/>
  </cols>
  <sheetData>
    <row r="1" spans="1:28" ht="15" thickBot="1" x14ac:dyDescent="0.35">
      <c r="A1" s="1" t="s">
        <v>86</v>
      </c>
    </row>
    <row r="2" spans="1:28" x14ac:dyDescent="0.3">
      <c r="B2" s="61" t="s">
        <v>0</v>
      </c>
      <c r="C2" s="61"/>
      <c r="D2" s="61"/>
      <c r="E2" s="61"/>
      <c r="F2" s="61"/>
      <c r="G2" s="61"/>
      <c r="H2" s="14"/>
      <c r="I2" s="60" t="s">
        <v>24</v>
      </c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2" t="s">
        <v>32</v>
      </c>
      <c r="Z2" s="63"/>
      <c r="AA2" s="63"/>
      <c r="AB2" s="64"/>
    </row>
    <row r="3" spans="1:28" s="15" customFormat="1" ht="100.5" customHeight="1" x14ac:dyDescent="0.3">
      <c r="A3" s="15" t="s">
        <v>26</v>
      </c>
      <c r="B3" s="16" t="s">
        <v>1</v>
      </c>
      <c r="C3" s="16" t="s">
        <v>2</v>
      </c>
      <c r="D3" s="6" t="s">
        <v>33</v>
      </c>
      <c r="E3" s="16" t="s">
        <v>3</v>
      </c>
      <c r="F3" s="16" t="s">
        <v>4</v>
      </c>
      <c r="G3" s="16" t="s">
        <v>27</v>
      </c>
      <c r="H3" s="16" t="s">
        <v>23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12</v>
      </c>
      <c r="P3" s="17" t="s">
        <v>13</v>
      </c>
      <c r="Q3" s="17" t="s">
        <v>14</v>
      </c>
      <c r="R3" s="17" t="s">
        <v>15</v>
      </c>
      <c r="S3" s="17" t="s">
        <v>16</v>
      </c>
      <c r="T3" s="17" t="s">
        <v>17</v>
      </c>
      <c r="U3" s="17" t="s">
        <v>18</v>
      </c>
      <c r="V3" s="17" t="s">
        <v>19</v>
      </c>
      <c r="W3" s="17" t="s">
        <v>20</v>
      </c>
      <c r="X3" s="17" t="s">
        <v>21</v>
      </c>
      <c r="Y3" s="32" t="s">
        <v>29</v>
      </c>
      <c r="Z3" s="31" t="s">
        <v>70</v>
      </c>
      <c r="AA3" s="31" t="s">
        <v>30</v>
      </c>
      <c r="AB3" s="33" t="s">
        <v>31</v>
      </c>
    </row>
    <row r="4" spans="1:28" x14ac:dyDescent="0.3">
      <c r="A4" s="1" t="s">
        <v>45</v>
      </c>
      <c r="B4" s="28">
        <v>0</v>
      </c>
      <c r="C4" s="28">
        <v>0.96525049640262151</v>
      </c>
      <c r="D4" s="28">
        <v>0</v>
      </c>
      <c r="E4" s="28">
        <v>0</v>
      </c>
      <c r="F4" s="28">
        <v>0</v>
      </c>
      <c r="G4" s="28">
        <v>3.4749503597378564E-2</v>
      </c>
      <c r="H4" s="27">
        <v>1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0.96525049640262151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34">
        <v>0.94439057470704357</v>
      </c>
      <c r="Z4" s="18">
        <v>0</v>
      </c>
      <c r="AA4" s="18">
        <v>5.5609425292956524E-2</v>
      </c>
      <c r="AB4" s="35">
        <v>0</v>
      </c>
    </row>
    <row r="5" spans="1:28" x14ac:dyDescent="0.3">
      <c r="A5" s="1" t="s">
        <v>46</v>
      </c>
      <c r="B5" s="28">
        <v>0</v>
      </c>
      <c r="C5" s="28">
        <v>0.97039548209157822</v>
      </c>
      <c r="D5" s="28">
        <v>0</v>
      </c>
      <c r="E5" s="28">
        <v>0</v>
      </c>
      <c r="F5" s="28">
        <v>0</v>
      </c>
      <c r="G5" s="28">
        <v>2.9604517908421755E-2</v>
      </c>
      <c r="H5" s="27">
        <v>1</v>
      </c>
      <c r="I5" s="18">
        <v>0</v>
      </c>
      <c r="J5" s="18">
        <v>0.97039548209157822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34">
        <v>0</v>
      </c>
      <c r="Z5" s="18">
        <v>0</v>
      </c>
      <c r="AA5" s="18">
        <v>5.141348899944418E-2</v>
      </c>
      <c r="AB5" s="35">
        <v>0.9485865110005558</v>
      </c>
    </row>
    <row r="6" spans="1:28" x14ac:dyDescent="0.3">
      <c r="A6" s="1" t="s">
        <v>47</v>
      </c>
      <c r="B6" s="28">
        <v>0</v>
      </c>
      <c r="C6" s="28">
        <v>0.97353763872511256</v>
      </c>
      <c r="D6" s="28">
        <v>0</v>
      </c>
      <c r="E6" s="28">
        <v>0</v>
      </c>
      <c r="F6" s="28">
        <v>0</v>
      </c>
      <c r="G6" s="28">
        <v>2.6462361274887294E-2</v>
      </c>
      <c r="H6" s="27">
        <v>1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0.97353763872511256</v>
      </c>
      <c r="Y6" s="34">
        <v>0.9421734295074099</v>
      </c>
      <c r="Z6" s="18">
        <v>0</v>
      </c>
      <c r="AA6" s="18">
        <v>5.7826570492590018E-2</v>
      </c>
      <c r="AB6" s="35">
        <v>0</v>
      </c>
    </row>
    <row r="7" spans="1:28" x14ac:dyDescent="0.3">
      <c r="A7" s="1" t="s">
        <v>48</v>
      </c>
      <c r="B7" s="28">
        <v>0</v>
      </c>
      <c r="C7" s="28">
        <v>0.97325119342189248</v>
      </c>
      <c r="D7" s="28">
        <v>0</v>
      </c>
      <c r="E7" s="28">
        <v>0</v>
      </c>
      <c r="F7" s="28">
        <v>0</v>
      </c>
      <c r="G7" s="28">
        <v>2.6748806578107558E-2</v>
      </c>
      <c r="H7" s="27">
        <v>1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0.97325119342189248</v>
      </c>
      <c r="Y7" s="34">
        <v>0</v>
      </c>
      <c r="Z7" s="18">
        <v>0</v>
      </c>
      <c r="AA7" s="18">
        <v>4.9438415689707062E-2</v>
      </c>
      <c r="AB7" s="35">
        <v>0.95056158431029292</v>
      </c>
    </row>
    <row r="8" spans="1:28" x14ac:dyDescent="0.3">
      <c r="A8" s="1" t="s">
        <v>49</v>
      </c>
      <c r="B8" s="28">
        <v>0</v>
      </c>
      <c r="C8" s="28">
        <v>0.94895520965192748</v>
      </c>
      <c r="D8" s="28">
        <v>0</v>
      </c>
      <c r="E8" s="28">
        <v>0</v>
      </c>
      <c r="F8" s="28">
        <v>0</v>
      </c>
      <c r="G8" s="28">
        <v>5.1044790348072473E-2</v>
      </c>
      <c r="H8" s="27">
        <v>1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0.94895520965192748</v>
      </c>
      <c r="Y8" s="34">
        <v>0.91989932558372511</v>
      </c>
      <c r="Z8" s="18">
        <v>0</v>
      </c>
      <c r="AA8" s="18">
        <v>8.0100674416274817E-2</v>
      </c>
      <c r="AB8" s="35">
        <v>0</v>
      </c>
    </row>
    <row r="9" spans="1:28" x14ac:dyDescent="0.3">
      <c r="A9" s="1" t="s">
        <v>50</v>
      </c>
      <c r="B9" s="28">
        <v>0</v>
      </c>
      <c r="C9" s="28">
        <v>0.94336504802747445</v>
      </c>
      <c r="D9" s="28">
        <v>0</v>
      </c>
      <c r="E9" s="28">
        <v>0</v>
      </c>
      <c r="F9" s="28">
        <v>0</v>
      </c>
      <c r="G9" s="28">
        <v>5.6634951972525445E-2</v>
      </c>
      <c r="H9" s="27">
        <v>1</v>
      </c>
      <c r="I9" s="18">
        <v>0</v>
      </c>
      <c r="J9" s="18">
        <v>0</v>
      </c>
      <c r="K9" s="18">
        <v>0.94336504802747445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34">
        <v>0.87884522252640529</v>
      </c>
      <c r="Z9" s="18">
        <v>0</v>
      </c>
      <c r="AA9" s="18">
        <v>0.12115477747359464</v>
      </c>
      <c r="AB9" s="35">
        <v>0</v>
      </c>
    </row>
    <row r="10" spans="1:28" x14ac:dyDescent="0.3">
      <c r="A10" s="1" t="s">
        <v>51</v>
      </c>
      <c r="B10" s="28">
        <v>0</v>
      </c>
      <c r="C10" s="28">
        <v>0.9718876770994852</v>
      </c>
      <c r="D10" s="28">
        <v>0</v>
      </c>
      <c r="E10" s="28">
        <v>0</v>
      </c>
      <c r="F10" s="28">
        <v>0</v>
      </c>
      <c r="G10" s="28">
        <v>2.8112322900514887E-2</v>
      </c>
      <c r="H10" s="27">
        <v>1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0.9718876770994852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34">
        <v>0.93728065645940717</v>
      </c>
      <c r="Z10" s="18">
        <v>0</v>
      </c>
      <c r="AA10" s="18">
        <v>6.2719343540592692E-2</v>
      </c>
      <c r="AB10" s="35">
        <v>0</v>
      </c>
    </row>
    <row r="11" spans="1:28" x14ac:dyDescent="0.3">
      <c r="A11" s="1" t="s">
        <v>52</v>
      </c>
      <c r="B11" s="28">
        <v>0</v>
      </c>
      <c r="C11" s="28">
        <v>0.97373302032747111</v>
      </c>
      <c r="D11" s="28">
        <v>0</v>
      </c>
      <c r="E11" s="28">
        <v>0</v>
      </c>
      <c r="F11" s="28">
        <v>0</v>
      </c>
      <c r="G11" s="28">
        <v>2.6266979672528886E-2</v>
      </c>
      <c r="H11" s="27">
        <v>1</v>
      </c>
      <c r="I11" s="18">
        <v>0</v>
      </c>
      <c r="J11" s="18">
        <v>0</v>
      </c>
      <c r="K11" s="18">
        <v>0</v>
      </c>
      <c r="L11" s="18">
        <v>0</v>
      </c>
      <c r="M11" s="18">
        <v>0.97373302032747111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34">
        <v>0</v>
      </c>
      <c r="Z11" s="18">
        <v>0</v>
      </c>
      <c r="AA11" s="18">
        <v>5.8699569096197959E-2</v>
      </c>
      <c r="AB11" s="35">
        <v>0.94130043090380211</v>
      </c>
    </row>
    <row r="12" spans="1:28" x14ac:dyDescent="0.3">
      <c r="A12" s="1" t="s">
        <v>84</v>
      </c>
      <c r="B12" s="28">
        <f t="shared" ref="B12" ca="1" si="0">#REF!/SUM($C12:$H12)</f>
        <v>0</v>
      </c>
      <c r="C12" s="28">
        <f t="shared" ref="C12" ca="1" si="1">#REF!/SUM($C12:$H12)</f>
        <v>0</v>
      </c>
      <c r="D12" s="28">
        <f t="shared" ref="D12" ca="1" si="2">#REF!/SUM($C12:$H12)</f>
        <v>0.92715458058116385</v>
      </c>
      <c r="E12" s="28">
        <f t="shared" ref="E12" ca="1" si="3">#REF!/SUM($C12:$H12)</f>
        <v>0</v>
      </c>
      <c r="F12" s="28">
        <f t="shared" ref="F12" ca="1" si="4">#REF!/SUM($C12:$H12)</f>
        <v>0</v>
      </c>
      <c r="G12" s="28">
        <f t="shared" ref="G12" ca="1" si="5">A12/SUM($C12:$H12)</f>
        <v>7.2845419418836155E-2</v>
      </c>
      <c r="H12" s="27">
        <v>1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34">
        <v>0.30977389887177381</v>
      </c>
      <c r="Z12" s="18">
        <v>7.5689869501369314E-2</v>
      </c>
      <c r="AA12" s="18">
        <v>7.4335774756392831E-2</v>
      </c>
      <c r="AB12" s="35">
        <v>0.54020045687046414</v>
      </c>
    </row>
    <row r="13" spans="1:28" x14ac:dyDescent="0.3">
      <c r="A13" s="1" t="s">
        <v>53</v>
      </c>
      <c r="B13" s="28">
        <v>0</v>
      </c>
      <c r="C13" s="28">
        <v>0.97696105556166912</v>
      </c>
      <c r="D13" s="28">
        <v>0</v>
      </c>
      <c r="E13" s="28">
        <v>0</v>
      </c>
      <c r="F13" s="28">
        <v>0</v>
      </c>
      <c r="G13" s="28">
        <v>2.3038944438330981E-2</v>
      </c>
      <c r="H13" s="27">
        <v>1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0.97696105556166912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34">
        <v>0</v>
      </c>
      <c r="Z13" s="18">
        <v>0</v>
      </c>
      <c r="AA13" s="18">
        <v>6.0735560508757308E-2</v>
      </c>
      <c r="AB13" s="35">
        <v>0.93926443949124272</v>
      </c>
    </row>
    <row r="14" spans="1:28" x14ac:dyDescent="0.3">
      <c r="A14" s="1" t="s">
        <v>67</v>
      </c>
      <c r="B14" s="28">
        <v>0</v>
      </c>
      <c r="C14" s="28">
        <v>0.96972340837412452</v>
      </c>
      <c r="D14" s="28">
        <v>0</v>
      </c>
      <c r="E14" s="28">
        <v>0</v>
      </c>
      <c r="F14" s="28">
        <v>0</v>
      </c>
      <c r="G14" s="28">
        <v>3.0276591625875458E-2</v>
      </c>
      <c r="H14" s="27">
        <v>1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0.96972340837412452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34">
        <v>0.96198529569337243</v>
      </c>
      <c r="Z14" s="18">
        <v>0</v>
      </c>
      <c r="AA14" s="18">
        <v>3.801470430662756E-2</v>
      </c>
      <c r="AB14" s="35">
        <v>0</v>
      </c>
    </row>
    <row r="15" spans="1:28" x14ac:dyDescent="0.3">
      <c r="A15" s="1" t="s">
        <v>68</v>
      </c>
      <c r="B15" s="28">
        <v>0</v>
      </c>
      <c r="C15" s="28">
        <v>0.97340153553228481</v>
      </c>
      <c r="D15" s="28">
        <v>0</v>
      </c>
      <c r="E15" s="28">
        <v>0</v>
      </c>
      <c r="F15" s="28">
        <v>0</v>
      </c>
      <c r="G15" s="28">
        <v>2.6598464467715192E-2</v>
      </c>
      <c r="H15" s="27">
        <v>1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0.97340153553228481</v>
      </c>
      <c r="X15" s="18">
        <v>0</v>
      </c>
      <c r="Y15" s="34">
        <v>0.97255282114512764</v>
      </c>
      <c r="Z15" s="18">
        <v>0</v>
      </c>
      <c r="AA15" s="18">
        <v>2.7447178854872245E-2</v>
      </c>
      <c r="AB15" s="35">
        <v>0</v>
      </c>
    </row>
    <row r="16" spans="1:28" x14ac:dyDescent="0.3">
      <c r="A16" s="1" t="s">
        <v>54</v>
      </c>
      <c r="B16" s="28">
        <v>0</v>
      </c>
      <c r="C16" s="28">
        <v>0.95596885587627123</v>
      </c>
      <c r="D16" s="28">
        <v>0</v>
      </c>
      <c r="E16" s="28">
        <v>0</v>
      </c>
      <c r="F16" s="28">
        <v>0</v>
      </c>
      <c r="G16" s="28">
        <v>4.4031144123728744E-2</v>
      </c>
      <c r="H16" s="27">
        <v>1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0.95596885587627123</v>
      </c>
      <c r="V16" s="18">
        <v>0</v>
      </c>
      <c r="W16" s="18">
        <v>0</v>
      </c>
      <c r="X16" s="18">
        <v>0</v>
      </c>
      <c r="Y16" s="34">
        <v>0.94506892399613884</v>
      </c>
      <c r="Z16" s="18">
        <v>0</v>
      </c>
      <c r="AA16" s="18">
        <v>5.4931076003861087E-2</v>
      </c>
      <c r="AB16" s="35">
        <v>0</v>
      </c>
    </row>
    <row r="17" spans="1:28" x14ac:dyDescent="0.3">
      <c r="A17" s="1" t="s">
        <v>55</v>
      </c>
      <c r="B17" s="28">
        <v>0</v>
      </c>
      <c r="C17" s="28">
        <v>0.97019881367599836</v>
      </c>
      <c r="D17" s="28">
        <v>0</v>
      </c>
      <c r="E17" s="28">
        <v>0</v>
      </c>
      <c r="F17" s="28">
        <v>0</v>
      </c>
      <c r="G17" s="28">
        <v>2.9801186324001739E-2</v>
      </c>
      <c r="H17" s="27">
        <v>1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0.97019881367599836</v>
      </c>
      <c r="X17" s="18">
        <v>0</v>
      </c>
      <c r="Y17" s="34">
        <v>0.95025562401826269</v>
      </c>
      <c r="Z17" s="18">
        <v>0</v>
      </c>
      <c r="AA17" s="18">
        <v>4.9744375981737261E-2</v>
      </c>
      <c r="AB17" s="35">
        <v>0</v>
      </c>
    </row>
    <row r="18" spans="1:28" x14ac:dyDescent="0.3">
      <c r="A18" s="1" t="s">
        <v>69</v>
      </c>
      <c r="B18" s="28">
        <v>0</v>
      </c>
      <c r="C18" s="28">
        <v>0.9713203836073816</v>
      </c>
      <c r="D18" s="28">
        <v>0</v>
      </c>
      <c r="E18" s="28">
        <v>0</v>
      </c>
      <c r="F18" s="28">
        <v>0</v>
      </c>
      <c r="G18" s="28">
        <v>2.8679616392618464E-2</v>
      </c>
      <c r="H18" s="27">
        <v>1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0.9713203836073816</v>
      </c>
      <c r="X18" s="18">
        <v>0</v>
      </c>
      <c r="Y18" s="34">
        <v>0.95973452288064831</v>
      </c>
      <c r="Z18" s="18">
        <v>0</v>
      </c>
      <c r="AA18" s="18">
        <v>4.0265477119351661E-2</v>
      </c>
      <c r="AB18" s="35">
        <v>0</v>
      </c>
    </row>
    <row r="19" spans="1:28" x14ac:dyDescent="0.3">
      <c r="A19" s="1" t="s">
        <v>56</v>
      </c>
      <c r="B19" s="28">
        <v>0</v>
      </c>
      <c r="C19" s="28">
        <v>0</v>
      </c>
      <c r="D19" s="28">
        <v>0.75737413661717623</v>
      </c>
      <c r="E19" s="28">
        <v>0.15185003838271408</v>
      </c>
      <c r="F19" s="28">
        <v>2.7479472018697781E-2</v>
      </c>
      <c r="G19" s="28">
        <v>6.3296352981411855E-2</v>
      </c>
      <c r="H19" s="27">
        <v>0.99999999999999989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34">
        <v>2.6503017368401612E-2</v>
      </c>
      <c r="Z19" s="18">
        <v>0</v>
      </c>
      <c r="AA19" s="18">
        <v>0.89818909422456739</v>
      </c>
      <c r="AB19" s="35">
        <v>7.5307888407031051E-2</v>
      </c>
    </row>
    <row r="20" spans="1:28" ht="15" thickBot="1" x14ac:dyDescent="0.35">
      <c r="A20" s="1" t="s">
        <v>57</v>
      </c>
      <c r="B20" s="28">
        <v>0</v>
      </c>
      <c r="C20" s="28">
        <v>0.97516796334736777</v>
      </c>
      <c r="D20" s="28">
        <v>0</v>
      </c>
      <c r="E20" s="28">
        <v>0</v>
      </c>
      <c r="F20" s="28">
        <v>0</v>
      </c>
      <c r="G20" s="28">
        <v>2.4832036652632197E-2</v>
      </c>
      <c r="H20" s="27">
        <v>1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0.97516796334736777</v>
      </c>
      <c r="Y20" s="36">
        <v>0.94317392243098186</v>
      </c>
      <c r="Z20" s="37">
        <v>0</v>
      </c>
      <c r="AA20" s="37">
        <v>5.6826077569018217E-2</v>
      </c>
      <c r="AB20" s="38">
        <v>0</v>
      </c>
    </row>
    <row r="28" spans="1:28" x14ac:dyDescent="0.3">
      <c r="B28" s="20"/>
    </row>
    <row r="29" spans="1:28" x14ac:dyDescent="0.3">
      <c r="B29" s="20"/>
    </row>
    <row r="30" spans="1:28" x14ac:dyDescent="0.3">
      <c r="B30" s="20"/>
    </row>
    <row r="31" spans="1:28" x14ac:dyDescent="0.3">
      <c r="B31" s="20"/>
    </row>
    <row r="32" spans="1:28" x14ac:dyDescent="0.3">
      <c r="B32" s="20"/>
    </row>
    <row r="33" spans="2:2" x14ac:dyDescent="0.3">
      <c r="B33" s="20"/>
    </row>
    <row r="34" spans="2:2" x14ac:dyDescent="0.3">
      <c r="B34" s="20"/>
    </row>
    <row r="35" spans="2:2" x14ac:dyDescent="0.3">
      <c r="B35" s="20"/>
    </row>
    <row r="36" spans="2:2" x14ac:dyDescent="0.3">
      <c r="B36" s="20"/>
    </row>
    <row r="37" spans="2:2" x14ac:dyDescent="0.3">
      <c r="B37" s="20"/>
    </row>
  </sheetData>
  <mergeCells count="3">
    <mergeCell ref="I2:X2"/>
    <mergeCell ref="B2:G2"/>
    <mergeCell ref="Y2:AB2"/>
  </mergeCell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zoomScale="70" zoomScaleNormal="70" workbookViewId="0">
      <pane xSplit="1" topLeftCell="J1" activePane="topRight" state="frozen"/>
      <selection pane="topRight" activeCell="O23" sqref="O23"/>
    </sheetView>
  </sheetViews>
  <sheetFormatPr defaultColWidth="9.109375" defaultRowHeight="13.8" x14ac:dyDescent="0.3"/>
  <cols>
    <col min="1" max="1" width="92.6640625" style="2" customWidth="1"/>
    <col min="2" max="3" width="13.6640625" style="2" customWidth="1"/>
    <col min="4" max="4" width="16.33203125" style="2" customWidth="1"/>
    <col min="5" max="8" width="13.6640625" style="2" customWidth="1"/>
    <col min="9" max="9" width="15" style="2" customWidth="1"/>
    <col min="10" max="19" width="13.6640625" style="2" customWidth="1"/>
    <col min="20" max="20" width="14.33203125" style="2" customWidth="1"/>
    <col min="21" max="24" width="13.6640625" style="2" customWidth="1"/>
    <col min="25" max="16384" width="9.109375" style="2"/>
  </cols>
  <sheetData>
    <row r="1" spans="1:28" ht="14.4" x14ac:dyDescent="0.3">
      <c r="A1" s="1" t="s">
        <v>87</v>
      </c>
    </row>
    <row r="2" spans="1:28" ht="14.4" thickBot="1" x14ac:dyDescent="0.35">
      <c r="B2" s="58" t="s">
        <v>0</v>
      </c>
      <c r="C2" s="58"/>
      <c r="D2" s="58"/>
      <c r="E2" s="58"/>
      <c r="F2" s="58"/>
      <c r="G2" s="58"/>
      <c r="H2" s="58"/>
      <c r="I2" s="59" t="s">
        <v>24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65" t="s">
        <v>32</v>
      </c>
      <c r="Z2" s="65"/>
      <c r="AA2" s="65"/>
      <c r="AB2" s="65"/>
    </row>
    <row r="3" spans="1:28" ht="69.599999999999994" thickBot="1" x14ac:dyDescent="0.35">
      <c r="A3" s="2" t="s">
        <v>26</v>
      </c>
      <c r="B3" s="6" t="s">
        <v>1</v>
      </c>
      <c r="C3" s="6" t="s">
        <v>2</v>
      </c>
      <c r="D3" s="6" t="s">
        <v>33</v>
      </c>
      <c r="E3" s="6" t="s">
        <v>3</v>
      </c>
      <c r="F3" s="6" t="s">
        <v>4</v>
      </c>
      <c r="G3" s="6" t="s">
        <v>5</v>
      </c>
      <c r="H3" s="6" t="s">
        <v>23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  <c r="Q3" s="7" t="s">
        <v>14</v>
      </c>
      <c r="R3" s="7" t="s">
        <v>15</v>
      </c>
      <c r="S3" s="7" t="s">
        <v>16</v>
      </c>
      <c r="T3" s="7" t="s">
        <v>17</v>
      </c>
      <c r="U3" s="7" t="s">
        <v>18</v>
      </c>
      <c r="V3" s="7" t="s">
        <v>19</v>
      </c>
      <c r="W3" s="7" t="s">
        <v>20</v>
      </c>
      <c r="X3" s="7" t="s">
        <v>21</v>
      </c>
      <c r="Y3" s="24" t="s">
        <v>28</v>
      </c>
      <c r="Z3" s="25" t="s">
        <v>29</v>
      </c>
      <c r="AA3" s="25" t="s">
        <v>30</v>
      </c>
      <c r="AB3" s="26" t="s">
        <v>31</v>
      </c>
    </row>
    <row r="4" spans="1:28" ht="14.4" x14ac:dyDescent="0.3">
      <c r="A4" s="1" t="s">
        <v>58</v>
      </c>
      <c r="B4" s="28">
        <v>0.16287518354442881</v>
      </c>
      <c r="C4" s="28">
        <v>5.1966941916781535E-2</v>
      </c>
      <c r="D4" s="28">
        <v>0.55078921076902021</v>
      </c>
      <c r="E4" s="28">
        <v>0.13877740635369487</v>
      </c>
      <c r="F4" s="28">
        <v>7.2345088375469782E-2</v>
      </c>
      <c r="G4" s="28">
        <v>2.324616904060476E-2</v>
      </c>
      <c r="H4" s="27">
        <v>1</v>
      </c>
      <c r="I4" s="29">
        <v>4.7389872361065399E-2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4.5770695557161246E-3</v>
      </c>
      <c r="V4" s="29">
        <v>0</v>
      </c>
      <c r="W4" s="29">
        <v>0</v>
      </c>
      <c r="X4" s="29">
        <v>0</v>
      </c>
      <c r="Y4" s="8">
        <v>3.5010020338660285E-3</v>
      </c>
      <c r="Z4" s="9">
        <v>0.13177895345960508</v>
      </c>
      <c r="AA4" s="9">
        <v>0.76901569159737782</v>
      </c>
      <c r="AB4" s="10">
        <v>9.5704352909151066E-2</v>
      </c>
    </row>
    <row r="5" spans="1:28" ht="14.4" x14ac:dyDescent="0.3">
      <c r="A5" s="1" t="s">
        <v>59</v>
      </c>
      <c r="B5" s="28">
        <v>0.2805992221105601</v>
      </c>
      <c r="C5" s="28">
        <v>7.8769530361367468E-2</v>
      </c>
      <c r="D5" s="28">
        <v>0.4352742286644864</v>
      </c>
      <c r="E5" s="28">
        <v>0.12953551058221668</v>
      </c>
      <c r="F5" s="28">
        <v>3.7364108568920931E-2</v>
      </c>
      <c r="G5" s="28">
        <v>3.8457399712448444E-2</v>
      </c>
      <c r="H5" s="27">
        <v>1</v>
      </c>
      <c r="I5" s="29">
        <v>7.5518177739899287E-2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  <c r="U5" s="29">
        <v>3.2513526214681733E-3</v>
      </c>
      <c r="V5" s="29">
        <v>0</v>
      </c>
      <c r="W5" s="29">
        <v>0</v>
      </c>
      <c r="X5" s="29">
        <v>0</v>
      </c>
      <c r="Y5" s="11">
        <v>6.0271962174402224E-3</v>
      </c>
      <c r="Z5" s="12">
        <v>0.16338417871464531</v>
      </c>
      <c r="AA5" s="12">
        <v>0.74077395805501678</v>
      </c>
      <c r="AB5" s="13">
        <v>8.9814667012897767E-2</v>
      </c>
    </row>
    <row r="6" spans="1:28" ht="14.4" x14ac:dyDescent="0.3">
      <c r="A6" s="1" t="s">
        <v>60</v>
      </c>
      <c r="B6" s="28">
        <v>0.4925666360960822</v>
      </c>
      <c r="C6" s="28">
        <v>0.13977710759070597</v>
      </c>
      <c r="D6" s="28">
        <v>0.26433211786293231</v>
      </c>
      <c r="E6" s="28">
        <v>6.2810586910464664E-2</v>
      </c>
      <c r="F6" s="28">
        <v>2.534811136929551E-2</v>
      </c>
      <c r="G6" s="28">
        <v>1.5165440170519365E-2</v>
      </c>
      <c r="H6" s="27">
        <v>0.99999999999999989</v>
      </c>
      <c r="I6" s="29">
        <v>0.13776783148195437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2.0092761087515385E-3</v>
      </c>
      <c r="V6" s="29">
        <v>0</v>
      </c>
      <c r="W6" s="29">
        <v>0</v>
      </c>
      <c r="X6" s="29">
        <v>0</v>
      </c>
      <c r="Y6" s="11">
        <v>8.8441650921671933E-3</v>
      </c>
      <c r="Z6" s="12">
        <v>0.17236619872649522</v>
      </c>
      <c r="AA6" s="12">
        <v>0.72525598286219695</v>
      </c>
      <c r="AB6" s="13">
        <v>9.3533653319140694E-2</v>
      </c>
    </row>
    <row r="7" spans="1:28" ht="14.4" x14ac:dyDescent="0.3">
      <c r="A7" s="1" t="s">
        <v>61</v>
      </c>
      <c r="B7" s="28">
        <v>0.49128132325515111</v>
      </c>
      <c r="C7" s="28">
        <v>0.14052148264016287</v>
      </c>
      <c r="D7" s="28">
        <v>0.26333821250336809</v>
      </c>
      <c r="E7" s="28">
        <v>5.3728029512789537E-2</v>
      </c>
      <c r="F7" s="28">
        <v>2.4170180419010041E-2</v>
      </c>
      <c r="G7" s="28">
        <v>2.6960771669518324E-2</v>
      </c>
      <c r="H7" s="27">
        <v>0.99999999999999989</v>
      </c>
      <c r="I7" s="29">
        <v>0.13850861973557926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2.0128629045835997E-3</v>
      </c>
      <c r="V7" s="29">
        <v>0</v>
      </c>
      <c r="W7" s="29">
        <v>0</v>
      </c>
      <c r="X7" s="29">
        <v>0</v>
      </c>
      <c r="Y7" s="11">
        <v>8.8062937329421373E-3</v>
      </c>
      <c r="Z7" s="12">
        <v>0.16988993315233625</v>
      </c>
      <c r="AA7" s="12">
        <v>0.72847981677885576</v>
      </c>
      <c r="AB7" s="13">
        <v>9.282395633586589E-2</v>
      </c>
    </row>
    <row r="8" spans="1:28" ht="14.4" x14ac:dyDescent="0.3">
      <c r="A8" s="1" t="s">
        <v>62</v>
      </c>
      <c r="B8" s="28">
        <v>0.57828940561213504</v>
      </c>
      <c r="C8" s="28">
        <v>0.17109389485689297</v>
      </c>
      <c r="D8" s="28">
        <v>0.19655147039162046</v>
      </c>
      <c r="E8" s="28">
        <v>2.2024617842334476E-2</v>
      </c>
      <c r="F8" s="28">
        <v>1.3216030996446951E-2</v>
      </c>
      <c r="G8" s="28">
        <v>1.8824580300569983E-2</v>
      </c>
      <c r="H8" s="27">
        <v>1</v>
      </c>
      <c r="I8" s="29">
        <v>0.1698072415111416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1.2866533457514219E-3</v>
      </c>
      <c r="V8" s="29">
        <v>0</v>
      </c>
      <c r="W8" s="29">
        <v>0</v>
      </c>
      <c r="X8" s="29">
        <v>0</v>
      </c>
      <c r="Y8" s="11">
        <v>1.008793590593854E-2</v>
      </c>
      <c r="Z8" s="12">
        <v>0.15258309102630052</v>
      </c>
      <c r="AA8" s="12">
        <v>0.74282735158466118</v>
      </c>
      <c r="AB8" s="13">
        <v>9.4501621483099735E-2</v>
      </c>
    </row>
    <row r="9" spans="1:28" ht="14.4" x14ac:dyDescent="0.3">
      <c r="A9" s="1" t="s">
        <v>63</v>
      </c>
      <c r="B9" s="28">
        <v>0.58165681750847098</v>
      </c>
      <c r="C9" s="28">
        <v>0.17235446999661116</v>
      </c>
      <c r="D9" s="28">
        <v>0.18716203639616621</v>
      </c>
      <c r="E9" s="28">
        <v>2.4704830203709349E-2</v>
      </c>
      <c r="F9" s="28">
        <v>1.310432572535937E-2</v>
      </c>
      <c r="G9" s="28">
        <v>2.1017520169682967E-2</v>
      </c>
      <c r="H9" s="27">
        <v>1</v>
      </c>
      <c r="I9" s="29">
        <v>0.17097611453858455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1.3783554580266489E-3</v>
      </c>
      <c r="V9" s="29">
        <v>0</v>
      </c>
      <c r="W9" s="29">
        <v>0</v>
      </c>
      <c r="X9" s="29">
        <v>0</v>
      </c>
      <c r="Y9" s="11">
        <v>1.0216943924791683E-2</v>
      </c>
      <c r="Z9" s="12">
        <v>0.15302800859999266</v>
      </c>
      <c r="AA9" s="12">
        <v>0.73899413403979275</v>
      </c>
      <c r="AB9" s="13">
        <v>9.77609134354228E-2</v>
      </c>
    </row>
    <row r="10" spans="1:28" ht="14.4" x14ac:dyDescent="0.3">
      <c r="A10" s="1" t="s">
        <v>64</v>
      </c>
      <c r="B10" s="28">
        <v>0.5813898531453694</v>
      </c>
      <c r="C10" s="28">
        <v>0.17166425068432217</v>
      </c>
      <c r="D10" s="28">
        <v>0.17829236433824824</v>
      </c>
      <c r="E10" s="28">
        <v>2.7711317443853925E-2</v>
      </c>
      <c r="F10" s="28">
        <v>1.4265825152868878E-2</v>
      </c>
      <c r="G10" s="28">
        <v>2.6676389235337515E-2</v>
      </c>
      <c r="H10" s="27">
        <v>0.99999999999999989</v>
      </c>
      <c r="I10" s="29">
        <v>0.17028033100204537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1.3839196822767535E-3</v>
      </c>
      <c r="V10" s="29">
        <v>0</v>
      </c>
      <c r="W10" s="29">
        <v>0</v>
      </c>
      <c r="X10" s="29">
        <v>0</v>
      </c>
      <c r="Y10" s="11">
        <v>1.0202339648563862E-2</v>
      </c>
      <c r="Z10" s="12">
        <v>0.1501797211718694</v>
      </c>
      <c r="AA10" s="12">
        <v>0.73861362947217557</v>
      </c>
      <c r="AB10" s="13">
        <v>0.10100430970739104</v>
      </c>
    </row>
    <row r="11" spans="1:28" ht="14.4" x14ac:dyDescent="0.3">
      <c r="A11" s="1" t="s">
        <v>65</v>
      </c>
      <c r="B11" s="28">
        <v>0.58102063227978618</v>
      </c>
      <c r="C11" s="28">
        <v>0.16904234289790254</v>
      </c>
      <c r="D11" s="28">
        <v>0.17880742156322199</v>
      </c>
      <c r="E11" s="28">
        <v>1.3581078627288839E-2</v>
      </c>
      <c r="F11" s="28">
        <v>1.3017028301374845E-2</v>
      </c>
      <c r="G11" s="28">
        <v>4.4531496330425815E-2</v>
      </c>
      <c r="H11" s="27">
        <v>1</v>
      </c>
      <c r="I11" s="29">
        <v>0.16777223466678512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1.2701082311173705E-3</v>
      </c>
      <c r="V11" s="29">
        <v>0</v>
      </c>
      <c r="W11" s="29">
        <v>0</v>
      </c>
      <c r="X11" s="29">
        <v>0</v>
      </c>
      <c r="Y11" s="11">
        <v>9.9357218118839592E-3</v>
      </c>
      <c r="Z11" s="12">
        <v>0.14270081656954084</v>
      </c>
      <c r="AA11" s="12">
        <v>0.76644782989153037</v>
      </c>
      <c r="AB11" s="13">
        <v>8.0915631727044746E-2</v>
      </c>
    </row>
    <row r="12" spans="1:28" ht="15" thickBot="1" x14ac:dyDescent="0.35">
      <c r="A12" s="1" t="s">
        <v>66</v>
      </c>
      <c r="B12" s="28">
        <v>0.54777101909003401</v>
      </c>
      <c r="C12" s="28">
        <v>0.17778476626544723</v>
      </c>
      <c r="D12" s="28">
        <v>0.19254905479080037</v>
      </c>
      <c r="E12" s="28">
        <v>3.1322814141303817E-3</v>
      </c>
      <c r="F12" s="28">
        <v>1.8308994935263879E-3</v>
      </c>
      <c r="G12" s="28">
        <v>7.6931978946061769E-2</v>
      </c>
      <c r="H12" s="27">
        <v>0.99999999999999978</v>
      </c>
      <c r="I12" s="29">
        <v>0.17753482384831126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2.4994241713593068E-4</v>
      </c>
      <c r="V12" s="29">
        <v>0</v>
      </c>
      <c r="W12" s="29">
        <v>0</v>
      </c>
      <c r="X12" s="29">
        <v>0</v>
      </c>
      <c r="Y12" s="21">
        <v>7.4722268584870612E-3</v>
      </c>
      <c r="Z12" s="22">
        <v>0.11652426164335235</v>
      </c>
      <c r="AA12" s="22">
        <v>0.77479591127105374</v>
      </c>
      <c r="AB12" s="19">
        <v>0.10120760022710691</v>
      </c>
    </row>
    <row r="20" spans="24:24" x14ac:dyDescent="0.3">
      <c r="X20" s="2" t="s">
        <v>83</v>
      </c>
    </row>
  </sheetData>
  <mergeCells count="3">
    <mergeCell ref="B2:H2"/>
    <mergeCell ref="I2:X2"/>
    <mergeCell ref="Y2:AB2"/>
  </mergeCell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2515-52D2-4978-964C-3CD0D445D9DE}">
  <dimension ref="A1:AC12"/>
  <sheetViews>
    <sheetView zoomScale="55" zoomScaleNormal="55" workbookViewId="0">
      <pane xSplit="1" topLeftCell="H1" activePane="topRight" state="frozen"/>
      <selection pane="topRight" activeCell="Q36" sqref="Q36"/>
    </sheetView>
  </sheetViews>
  <sheetFormatPr defaultColWidth="9.109375" defaultRowHeight="13.8" x14ac:dyDescent="0.3"/>
  <cols>
    <col min="1" max="1" width="83.88671875" style="2" customWidth="1"/>
    <col min="2" max="3" width="13.6640625" style="2" customWidth="1"/>
    <col min="4" max="4" width="16.33203125" style="2" customWidth="1"/>
    <col min="5" max="8" width="13.6640625" style="2" customWidth="1"/>
    <col min="9" max="9" width="15" style="2" customWidth="1"/>
    <col min="10" max="19" width="13.6640625" style="2" customWidth="1"/>
    <col min="20" max="20" width="14.33203125" style="2" customWidth="1"/>
    <col min="21" max="24" width="13.6640625" style="2" customWidth="1"/>
    <col min="25" max="16384" width="9.109375" style="2"/>
  </cols>
  <sheetData>
    <row r="1" spans="1:29" ht="14.4" x14ac:dyDescent="0.3">
      <c r="A1" s="1" t="s">
        <v>88</v>
      </c>
    </row>
    <row r="2" spans="1:29" x14ac:dyDescent="0.3">
      <c r="B2" s="58" t="s">
        <v>0</v>
      </c>
      <c r="C2" s="58"/>
      <c r="D2" s="58"/>
      <c r="E2" s="58"/>
      <c r="F2" s="58"/>
      <c r="G2" s="58"/>
      <c r="H2" s="58"/>
      <c r="I2" s="59" t="s">
        <v>24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6" t="s">
        <v>32</v>
      </c>
      <c r="Z2" s="56"/>
      <c r="AA2" s="56"/>
      <c r="AB2" s="56"/>
      <c r="AC2" s="57"/>
    </row>
    <row r="3" spans="1:29" ht="69.599999999999994" thickBot="1" x14ac:dyDescent="0.35">
      <c r="A3" s="2" t="s">
        <v>26</v>
      </c>
      <c r="B3" s="6" t="s">
        <v>1</v>
      </c>
      <c r="C3" s="6" t="s">
        <v>2</v>
      </c>
      <c r="D3" s="6" t="s">
        <v>33</v>
      </c>
      <c r="E3" s="6" t="s">
        <v>3</v>
      </c>
      <c r="F3" s="6" t="s">
        <v>4</v>
      </c>
      <c r="G3" s="6" t="s">
        <v>5</v>
      </c>
      <c r="H3" s="6" t="s">
        <v>23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  <c r="Q3" s="7" t="s">
        <v>14</v>
      </c>
      <c r="R3" s="7" t="s">
        <v>15</v>
      </c>
      <c r="S3" s="7" t="s">
        <v>16</v>
      </c>
      <c r="T3" s="7" t="s">
        <v>17</v>
      </c>
      <c r="U3" s="7" t="s">
        <v>18</v>
      </c>
      <c r="V3" s="7" t="s">
        <v>19</v>
      </c>
      <c r="W3" s="7" t="s">
        <v>20</v>
      </c>
      <c r="X3" s="7" t="s">
        <v>21</v>
      </c>
      <c r="Y3" s="55" t="s">
        <v>28</v>
      </c>
      <c r="Z3" s="55" t="s">
        <v>29</v>
      </c>
      <c r="AA3" s="55" t="s">
        <v>30</v>
      </c>
      <c r="AB3" s="55" t="s">
        <v>80</v>
      </c>
      <c r="AC3" s="55" t="s">
        <v>31</v>
      </c>
    </row>
    <row r="4" spans="1:29" ht="14.4" x14ac:dyDescent="0.3">
      <c r="A4" s="1" t="s">
        <v>71</v>
      </c>
      <c r="B4" s="28">
        <v>0.16545060715768814</v>
      </c>
      <c r="C4" s="28">
        <v>6.060385161588034E-2</v>
      </c>
      <c r="D4" s="28">
        <v>0.59833101273641887</v>
      </c>
      <c r="E4" s="28">
        <v>0.13819333979673099</v>
      </c>
      <c r="F4" s="28">
        <v>5.1952045593556427E-3</v>
      </c>
      <c r="G4" s="28">
        <v>3.2225984133926036E-2</v>
      </c>
      <c r="H4" s="27">
        <v>1</v>
      </c>
      <c r="I4" s="29">
        <v>5.0749777386075272E-2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9.8540742298050561E-3</v>
      </c>
      <c r="V4" s="29">
        <v>0</v>
      </c>
      <c r="W4" s="29">
        <v>0</v>
      </c>
      <c r="X4" s="29">
        <v>0</v>
      </c>
      <c r="Y4" s="39">
        <v>2.4044026704113388E-3</v>
      </c>
      <c r="Z4" s="40">
        <v>7.297840872597354E-2</v>
      </c>
      <c r="AA4" s="40">
        <v>0.78493814070226386</v>
      </c>
      <c r="AB4" s="40">
        <v>8.7701782628199342E-3</v>
      </c>
      <c r="AC4" s="41">
        <v>0.13090886963853124</v>
      </c>
    </row>
    <row r="5" spans="1:29" ht="14.4" x14ac:dyDescent="0.3">
      <c r="A5" s="1" t="s">
        <v>72</v>
      </c>
      <c r="B5" s="28">
        <v>0.2803683944923398</v>
      </c>
      <c r="C5" s="28">
        <v>8.0345155775113267E-2</v>
      </c>
      <c r="D5" s="28">
        <v>0.48688483808469624</v>
      </c>
      <c r="E5" s="28">
        <v>0.11402669311348403</v>
      </c>
      <c r="F5" s="28">
        <v>0</v>
      </c>
      <c r="G5" s="28">
        <v>3.8374918534366566E-2</v>
      </c>
      <c r="H5" s="27">
        <v>1</v>
      </c>
      <c r="I5" s="29">
        <v>7.5599861423681511E-2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  <c r="U5" s="29">
        <v>4.7452943514317602E-3</v>
      </c>
      <c r="V5" s="29">
        <v>0</v>
      </c>
      <c r="W5" s="29">
        <v>0</v>
      </c>
      <c r="X5" s="29">
        <v>0</v>
      </c>
      <c r="Y5" s="42">
        <v>4.0550860165480106E-3</v>
      </c>
      <c r="Z5" s="29">
        <v>7.177253762121627E-2</v>
      </c>
      <c r="AA5" s="29">
        <v>0.77041557142896888</v>
      </c>
      <c r="AB5" s="29">
        <v>1.5387070987029679E-2</v>
      </c>
      <c r="AC5" s="43">
        <v>0.13836973394623719</v>
      </c>
    </row>
    <row r="6" spans="1:29" ht="14.4" x14ac:dyDescent="0.3">
      <c r="A6" s="1" t="s">
        <v>73</v>
      </c>
      <c r="B6" s="28">
        <v>0.50853662171321223</v>
      </c>
      <c r="C6" s="28">
        <v>0.14168791936537059</v>
      </c>
      <c r="D6" s="28">
        <v>0.26999298197562743</v>
      </c>
      <c r="E6" s="28">
        <v>5.8004618436026667E-2</v>
      </c>
      <c r="F6" s="28">
        <v>0</v>
      </c>
      <c r="G6" s="28">
        <v>2.1777858509763087E-2</v>
      </c>
      <c r="H6" s="27">
        <v>0.99999999999999989</v>
      </c>
      <c r="I6" s="29">
        <v>0.14168791936537059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42">
        <v>5.551899181456473E-3</v>
      </c>
      <c r="Z6" s="29">
        <v>5.039951968122406E-2</v>
      </c>
      <c r="AA6" s="29">
        <v>0.7552923393180847</v>
      </c>
      <c r="AB6" s="29">
        <v>1.3161443963394304E-2</v>
      </c>
      <c r="AC6" s="43">
        <v>0.17559479785584051</v>
      </c>
    </row>
    <row r="7" spans="1:29" ht="14.4" x14ac:dyDescent="0.3">
      <c r="A7" s="1" t="s">
        <v>74</v>
      </c>
      <c r="B7" s="28">
        <v>0.50444464635764341</v>
      </c>
      <c r="C7" s="28">
        <v>0.14153460829968709</v>
      </c>
      <c r="D7" s="28">
        <v>0.28074967801997203</v>
      </c>
      <c r="E7" s="28">
        <v>4.9086500409757344E-2</v>
      </c>
      <c r="F7" s="28">
        <v>0</v>
      </c>
      <c r="G7" s="28">
        <v>2.4184566912940186E-2</v>
      </c>
      <c r="H7" s="27">
        <v>0.99999999999999989</v>
      </c>
      <c r="I7" s="29">
        <v>0.14153460829968709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  <c r="Y7" s="42">
        <v>5.4894538749144239E-3</v>
      </c>
      <c r="Z7" s="29">
        <v>4.808526491157402E-2</v>
      </c>
      <c r="AA7" s="29">
        <v>0.76142425053336527</v>
      </c>
      <c r="AB7" s="29">
        <v>1.2308705958005499E-2</v>
      </c>
      <c r="AC7" s="43">
        <v>0.17269232472214074</v>
      </c>
    </row>
    <row r="8" spans="1:29" ht="14.4" x14ac:dyDescent="0.3">
      <c r="A8" s="1" t="s">
        <v>75</v>
      </c>
      <c r="B8" s="28">
        <v>0.58203373450296836</v>
      </c>
      <c r="C8" s="28">
        <v>0.16940250126277259</v>
      </c>
      <c r="D8" s="28">
        <v>0.20265685272668849</v>
      </c>
      <c r="E8" s="28">
        <v>2.1430189729515509E-2</v>
      </c>
      <c r="F8" s="28">
        <v>0</v>
      </c>
      <c r="G8" s="28">
        <v>2.4476721778055027E-2</v>
      </c>
      <c r="H8" s="27">
        <v>1</v>
      </c>
      <c r="I8" s="29">
        <v>0.16940250126277259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42">
        <v>6.208089333224409E-3</v>
      </c>
      <c r="Z8" s="29">
        <v>2.9331911929792259E-2</v>
      </c>
      <c r="AA8" s="29">
        <v>0.76911715634185973</v>
      </c>
      <c r="AB8" s="29">
        <v>1.0156368504108599E-2</v>
      </c>
      <c r="AC8" s="43">
        <v>0.18518647389101506</v>
      </c>
    </row>
    <row r="9" spans="1:29" ht="14.4" x14ac:dyDescent="0.3">
      <c r="A9" s="1" t="s">
        <v>76</v>
      </c>
      <c r="B9" s="28">
        <v>0.57871146638878757</v>
      </c>
      <c r="C9" s="28">
        <v>0.17002105814363977</v>
      </c>
      <c r="D9" s="28">
        <v>0.20459985698245539</v>
      </c>
      <c r="E9" s="28">
        <v>1.7610380675630328E-2</v>
      </c>
      <c r="F9" s="28">
        <v>0</v>
      </c>
      <c r="G9" s="28">
        <v>2.9057237809486894E-2</v>
      </c>
      <c r="H9" s="27">
        <v>1</v>
      </c>
      <c r="I9" s="29">
        <v>0.17002105814363977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42">
        <v>6.1873477232736113E-3</v>
      </c>
      <c r="Z9" s="29">
        <v>2.3651907019220098E-2</v>
      </c>
      <c r="AA9" s="29">
        <v>0.77944872987712754</v>
      </c>
      <c r="AB9" s="29">
        <v>9.2547702257089765E-3</v>
      </c>
      <c r="AC9" s="43">
        <v>0.18145724515466988</v>
      </c>
    </row>
    <row r="10" spans="1:29" ht="14.4" x14ac:dyDescent="0.3">
      <c r="A10" s="1" t="s">
        <v>77</v>
      </c>
      <c r="B10" s="28">
        <v>0.56725820153660589</v>
      </c>
      <c r="C10" s="28">
        <v>0.16872221507047858</v>
      </c>
      <c r="D10" s="28">
        <v>0.20562372387471167</v>
      </c>
      <c r="E10" s="28">
        <v>1.9678547051302252E-2</v>
      </c>
      <c r="F10" s="28">
        <v>0</v>
      </c>
      <c r="G10" s="28">
        <v>3.8717312466901563E-2</v>
      </c>
      <c r="H10" s="27">
        <v>0.99999999999999989</v>
      </c>
      <c r="I10" s="29">
        <v>0.16872221507047858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42">
        <v>6.1148281473333991E-3</v>
      </c>
      <c r="Z10" s="29">
        <v>2.4216263306734698E-2</v>
      </c>
      <c r="AA10" s="29">
        <v>0.7818143466976829</v>
      </c>
      <c r="AB10" s="29">
        <v>1.0048601781005109E-2</v>
      </c>
      <c r="AC10" s="43">
        <v>0.17780596006724381</v>
      </c>
    </row>
    <row r="11" spans="1:29" ht="14.4" x14ac:dyDescent="0.3">
      <c r="A11" s="1" t="s">
        <v>78</v>
      </c>
      <c r="B11" s="28">
        <v>0.54923816018356775</v>
      </c>
      <c r="C11" s="28">
        <v>0.17007722754265098</v>
      </c>
      <c r="D11" s="28">
        <v>0.20222968551726819</v>
      </c>
      <c r="E11" s="28">
        <v>1.2231678249944117E-2</v>
      </c>
      <c r="F11" s="28">
        <v>0</v>
      </c>
      <c r="G11" s="28">
        <v>6.6223248506568952E-2</v>
      </c>
      <c r="H11" s="27">
        <v>1</v>
      </c>
      <c r="I11" s="29">
        <v>0.17007722754265098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42">
        <v>5.9034116719386878E-3</v>
      </c>
      <c r="Z11" s="29">
        <v>2.2328903319429244E-2</v>
      </c>
      <c r="AA11" s="29">
        <v>0.78780578317676209</v>
      </c>
      <c r="AB11" s="29">
        <v>9.7340586394551263E-3</v>
      </c>
      <c r="AC11" s="43">
        <v>0.17422784319241483</v>
      </c>
    </row>
    <row r="12" spans="1:29" ht="15" thickBot="1" x14ac:dyDescent="0.35">
      <c r="A12" s="1" t="s">
        <v>79</v>
      </c>
      <c r="B12" s="28">
        <v>0.53340885676852967</v>
      </c>
      <c r="C12" s="28">
        <v>0.18877565520690476</v>
      </c>
      <c r="D12" s="28">
        <v>0.16869479713734006</v>
      </c>
      <c r="E12" s="28">
        <v>2.5669550125802603E-3</v>
      </c>
      <c r="F12" s="28">
        <v>0</v>
      </c>
      <c r="G12" s="28">
        <v>0.10655373587464524</v>
      </c>
      <c r="H12" s="27">
        <v>0.99999999999999978</v>
      </c>
      <c r="I12" s="29">
        <v>0.18877565520690476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44">
        <v>4.9693785248206531E-3</v>
      </c>
      <c r="Z12" s="45">
        <v>2.1821202502049972E-2</v>
      </c>
      <c r="AA12" s="45">
        <v>0.78060522774606722</v>
      </c>
      <c r="AB12" s="45">
        <v>6.4798250729603693E-3</v>
      </c>
      <c r="AC12" s="46">
        <v>0.18612436615410172</v>
      </c>
    </row>
  </sheetData>
  <mergeCells count="2">
    <mergeCell ref="B2:H2"/>
    <mergeCell ref="I2:X2"/>
  </mergeCell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F8385DD5A37E40BBAAC6C7868CB5C9" ma:contentTypeVersion="11" ma:contentTypeDescription="Create a new document." ma:contentTypeScope="" ma:versionID="bd3ebbbabb4b1b56fd19adb930c4cc2b">
  <xsd:schema xmlns:xsd="http://www.w3.org/2001/XMLSchema" xmlns:xs="http://www.w3.org/2001/XMLSchema" xmlns:p="http://schemas.microsoft.com/office/2006/metadata/properties" xmlns:ns3="4a993097-5cef-4b04-986d-583478230146" xmlns:ns4="e6ad7071-12ce-433c-8141-6ed07663d608" targetNamespace="http://schemas.microsoft.com/office/2006/metadata/properties" ma:root="true" ma:fieldsID="59a49aee76acf982fe05db88c7fd05f9" ns3:_="" ns4:_="">
    <xsd:import namespace="4a993097-5cef-4b04-986d-583478230146"/>
    <xsd:import namespace="e6ad7071-12ce-433c-8141-6ed07663d60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93097-5cef-4b04-986d-5834782301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d7071-12ce-433c-8141-6ed07663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B09BA1-3045-4829-9C48-EE15BABA7F99}">
  <ds:schemaRefs>
    <ds:schemaRef ds:uri="http://schemas.openxmlformats.org/package/2006/metadata/core-properties"/>
    <ds:schemaRef ds:uri="http://purl.org/dc/dcmitype/"/>
    <ds:schemaRef ds:uri="4a993097-5cef-4b04-986d-58347823014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e6ad7071-12ce-433c-8141-6ed07663d6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1E87B8-264E-424B-919B-9601F409E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993097-5cef-4b04-986d-583478230146"/>
    <ds:schemaRef ds:uri="e6ad7071-12ce-433c-8141-6ed07663d6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555F2A-44FD-487D-9D39-125268CAF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Allianz FIO_Allianz_DUO</vt:lpstr>
      <vt:lpstr>Allianz SFIO</vt:lpstr>
      <vt:lpstr>Allianz Plan Emerytalny SFIO</vt:lpstr>
      <vt:lpstr>Allianz SFIO PPK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Jaskiewicz Urszula</dc:creator>
  <cp:lastModifiedBy>Jaskiewicz, Urszula (TFI Allianz Polska SA)</cp:lastModifiedBy>
  <dcterms:created xsi:type="dcterms:W3CDTF">2021-07-15T10:23:47Z</dcterms:created>
  <dcterms:modified xsi:type="dcterms:W3CDTF">2024-05-07T13:28:52Z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0x010100F5F8385DD5A37E40BBAAC6C7868CB5C9</vt:lpwstr>
  </property>
  <property fmtid="{D5CDD505-2E9C-101B-9397-08002B2CF9AE}" pid="3" name="MSIP_Label_ce5f591a-3248-43e9-9b70-1ad50135772d_Enabled">
    <vt:lpwstr>true</vt:lpwstr>
  </property>
  <property fmtid="{D5CDD505-2E9C-101B-9397-08002B2CF9AE}" pid="4" name="MSIP_Label_ce5f591a-3248-43e9-9b70-1ad50135772d_SetDate">
    <vt:lpwstr>2023-07-17T10:39:35Z</vt:lpwstr>
  </property>
  <property fmtid="{D5CDD505-2E9C-101B-9397-08002B2CF9AE}" pid="5" name="MSIP_Label_ce5f591a-3248-43e9-9b70-1ad50135772d_Method">
    <vt:lpwstr>Privileged</vt:lpwstr>
  </property>
  <property fmtid="{D5CDD505-2E9C-101B-9397-08002B2CF9AE}" pid="6" name="MSIP_Label_ce5f591a-3248-43e9-9b70-1ad50135772d_Name">
    <vt:lpwstr>ce5f591a-3248-43e9-9b70-1ad50135772d</vt:lpwstr>
  </property>
  <property fmtid="{D5CDD505-2E9C-101B-9397-08002B2CF9AE}" pid="7" name="MSIP_Label_ce5f591a-3248-43e9-9b70-1ad50135772d_SiteId">
    <vt:lpwstr>6e06e42d-6925-47c6-b9e7-9581c7ca302a</vt:lpwstr>
  </property>
  <property fmtid="{D5CDD505-2E9C-101B-9397-08002B2CF9AE}" pid="8" name="MSIP_Label_ce5f591a-3248-43e9-9b70-1ad50135772d_ActionId">
    <vt:lpwstr>eb198006-d198-42ae-9471-af9f6f1711bf</vt:lpwstr>
  </property>
  <property fmtid="{D5CDD505-2E9C-101B-9397-08002B2CF9AE}" pid="9" name="MSIP_Label_ce5f591a-3248-43e9-9b70-1ad50135772d_ContentBits">
    <vt:lpwstr>0</vt:lpwstr>
  </property>
</Properties>
</file>