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allianzms-my.sharepoint.com/personal/urszula_jaskiewicz_allianz_pl/Documents/1_Moje_pliki/pulpit/solvency/30092025/DZA/"/>
    </mc:Choice>
  </mc:AlternateContent>
  <xr:revisionPtr revIDLastSave="67" documentId="13_ncr:1_{FCF111C8-486B-4974-9D4E-840AF48A92ED}" xr6:coauthVersionLast="47" xr6:coauthVersionMax="47" xr10:uidLastSave="{2340CC2B-90F4-4FB9-8EE7-AA30A90596B4}"/>
  <bookViews>
    <workbookView xWindow="-120" yWindow="-120" windowWidth="25440" windowHeight="15270" activeTab="1" xr2:uid="{00000000-000D-0000-FFFF-FFFF00000000}"/>
  </bookViews>
  <sheets>
    <sheet name="Allianz FIO" sheetId="1" r:id="rId1"/>
    <sheet name="Allianz SFIO" sheetId="2" r:id="rId2"/>
    <sheet name="Allianz Plan Emerytalny SFIO" sheetId="3" r:id="rId3"/>
  </sheets>
  <definedNames>
    <definedName name="_xlnm._FilterDatabase" localSheetId="0" hidden="1">'Allianz FIO'!$B$2:$H$2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2" l="1"/>
  <c r="M9" i="2"/>
  <c r="I9" i="2"/>
  <c r="R9" i="2"/>
  <c r="N9" i="2"/>
  <c r="J9" i="2"/>
  <c r="V9" i="2"/>
  <c r="P9" i="2"/>
  <c r="L9" i="2"/>
  <c r="X9" i="2"/>
  <c r="S9" i="2"/>
  <c r="O9" i="2"/>
  <c r="W9" i="2"/>
  <c r="K9" i="2"/>
  <c r="Q9" i="2"/>
  <c r="U9" i="2"/>
</calcChain>
</file>

<file path=xl/sharedStrings.xml><?xml version="1.0" encoding="utf-8"?>
<sst xmlns="http://schemas.openxmlformats.org/spreadsheetml/2006/main" count="134" uniqueCount="80">
  <si>
    <t>% portfela</t>
  </si>
  <si>
    <t>akcje</t>
  </si>
  <si>
    <t>inne fundusze</t>
  </si>
  <si>
    <t>obligacje emitentów innych niż Skarb Państwa</t>
  </si>
  <si>
    <t>listy zastawne</t>
  </si>
  <si>
    <t>pozostałe (m.in. gotówka)</t>
  </si>
  <si>
    <t>Fundusze akcji amerykańskich</t>
  </si>
  <si>
    <t>Fundusze akcji chińskich</t>
  </si>
  <si>
    <t>Fundusze akcji europejskich</t>
  </si>
  <si>
    <t>Fundusze akcji globalnych</t>
  </si>
  <si>
    <t>Fundusze akcji indyjskich</t>
  </si>
  <si>
    <t>Fundusze akcji japońskich</t>
  </si>
  <si>
    <t>Fundusze akcji rynków rozwiniętych</t>
  </si>
  <si>
    <t>Fundusze akcji rynków wschodzących</t>
  </si>
  <si>
    <t>Fundusze akcji sektorowe</t>
  </si>
  <si>
    <t>Fundusze alternatywne</t>
  </si>
  <si>
    <t>Fundusze dłużne rynków wschodzących</t>
  </si>
  <si>
    <t>Fundusze polskie obligacji korporacyjnych</t>
  </si>
  <si>
    <t>Fundusze zagraniczne dłużne korporacyjne</t>
  </si>
  <si>
    <t>Fundusze zagraniczne dłużne skarbowe</t>
  </si>
  <si>
    <t>Fundusze zagraniczne dłużne uniwersalne</t>
  </si>
  <si>
    <t>Fundusze zagraniczne mieszane</t>
  </si>
  <si>
    <t xml:space="preserve">nazwa </t>
  </si>
  <si>
    <t>łącznie</t>
  </si>
  <si>
    <t>alokacja  części "inne fundusze"</t>
  </si>
  <si>
    <t>obligacje emitentów innych, niż Skarb Państwa</t>
  </si>
  <si>
    <t>nazwa</t>
  </si>
  <si>
    <t>pozostałe 
(m.in. gotówka)</t>
  </si>
  <si>
    <t>EUR</t>
  </si>
  <si>
    <t>PLN</t>
  </si>
  <si>
    <t>USD</t>
  </si>
  <si>
    <t>alokacja walutowa</t>
  </si>
  <si>
    <t>obligacje Skarbu Państwa i gwarantowane przez Skarb Państwa</t>
  </si>
  <si>
    <t xml:space="preserve">Allianz SFIO Artificial Intelligence  </t>
  </si>
  <si>
    <t xml:space="preserve">Allianz SFIO China A - Shares  </t>
  </si>
  <si>
    <t xml:space="preserve">Allianz SFIO Defensywna Multistrategia  </t>
  </si>
  <si>
    <t xml:space="preserve">Allianz SFIO Dochodowy Income and Growth  </t>
  </si>
  <si>
    <t xml:space="preserve">Allianz SFIO Dynamiczna Multistrategia  </t>
  </si>
  <si>
    <t xml:space="preserve">Allianz SFIO Europe Equity Growth Select  </t>
  </si>
  <si>
    <t xml:space="preserve">Allianz SFIO Global Metals and Mining  </t>
  </si>
  <si>
    <t xml:space="preserve">Allianz SFIO India Equity  </t>
  </si>
  <si>
    <t xml:space="preserve">Allianz SFIO PIMCO Emerging Local Bond  </t>
  </si>
  <si>
    <t xml:space="preserve">Allianz SFIO PIMCO Global High Yield Bond  </t>
  </si>
  <si>
    <t xml:space="preserve">Allianz SFIO PIMCO Income </t>
  </si>
  <si>
    <t xml:space="preserve">Allianz SFIO Trezor  </t>
  </si>
  <si>
    <t xml:space="preserve">Allianz SFIO Zbalansowana Multistrategia  </t>
  </si>
  <si>
    <t xml:space="preserve">Allianz SFIO Plan Emerytalny 2025  </t>
  </si>
  <si>
    <t xml:space="preserve">Allianz SFIO Plan Emerytalny 2030  </t>
  </si>
  <si>
    <t xml:space="preserve">Allianz SFIO Plan Emerytalny 2035  </t>
  </si>
  <si>
    <t xml:space="preserve">Allianz SFIO Plan Emerytalny 2040  </t>
  </si>
  <si>
    <t xml:space="preserve">Allianz SFIO Plan Emerytalny 2045  </t>
  </si>
  <si>
    <t xml:space="preserve">Allianz SFIO Plan Emerytalny 2050  </t>
  </si>
  <si>
    <t xml:space="preserve">Allianz SFIO Plan Emerytalny 2055  </t>
  </si>
  <si>
    <t xml:space="preserve">Allianz SFIO Plan Emerytalny 2060  </t>
  </si>
  <si>
    <t xml:space="preserve">Allianz SFIO Plan Emerytalny 2065  </t>
  </si>
  <si>
    <t>Allianz SFIO PIMCO Emerging Markets Bond ESG</t>
  </si>
  <si>
    <t>Allianz SFIO PIMCO Global Bond ESG</t>
  </si>
  <si>
    <t>Allianz SFIO PIMCO ESG Income</t>
  </si>
  <si>
    <t>GBP</t>
  </si>
  <si>
    <t>Allianz SFIO Obligacji Ultra Długoterminowych</t>
  </si>
  <si>
    <t>Allianz FIO Globalny Stabilnego Dochodu - Efos</t>
  </si>
  <si>
    <t>Allianz FIO Subfundusz Akcji Globalnych - Efos</t>
  </si>
  <si>
    <t>Allianz FIO Subfundusz Akcji Małych i Średnich Spółek - Efos</t>
  </si>
  <si>
    <t>Allianz FIO Subfundusz Aktywnej Alokacji - Efos</t>
  </si>
  <si>
    <t>Allianz FIO Subfundusz Konserwatywny - Efos</t>
  </si>
  <si>
    <t>Allianz FIO Subfundusz Obligacji Globalnych -Efos</t>
  </si>
  <si>
    <t>Allianz FIO Subfundusz Obligacji Plus - Efos</t>
  </si>
  <si>
    <t>Allianz FIO Subfundusz Polskich Obligacji Skarbowych - Efos</t>
  </si>
  <si>
    <t>Allianz FIO Subfundusz Selektywny - Efos</t>
  </si>
  <si>
    <t>Allianz FIO Subfundusz Stabilnego Wzrostu - Efos</t>
  </si>
  <si>
    <t>Allianz FIO Subfundusz Akcji Rynku Złota - Efos</t>
  </si>
  <si>
    <t>Allianz FIO Subfundusz Dłużnych Papierów Korporacyjnych - Efos</t>
  </si>
  <si>
    <t>Allianz FIO Subfundusz Obligacji Dynamiczny - Efos</t>
  </si>
  <si>
    <t>Allianz FIO Subfundusz Turbo Akcji - Efos</t>
  </si>
  <si>
    <t>Allianz FIO Subfundusz Zrównoważony - Efos</t>
  </si>
  <si>
    <t>Allianz FIO Subfundusz Dochodowy - Efos</t>
  </si>
  <si>
    <t>Allianz SFIO Euro Dochodowy</t>
  </si>
  <si>
    <t>Alokacja portfela subfunduszy Allianz SFIO wg kategorii lokat, dane na 30.09.2025</t>
  </si>
  <si>
    <t>Alokacja portfela subfunduszy Allianz FIO wg kategorii lokat, dane na 30.09.2025</t>
  </si>
  <si>
    <t>Alokacja portfela subfunduszy Allianz Plan Emerytalny SFIO wg kategorii lokat, dane na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</si>
</sst>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</cellStyleXfs>
  <cellXfs count="63">
    <xf numFmtId="0" fontId="0" fillId="0" borderId="0" xfId="0"/>
    <xf numFmtId="0" fontId="8" fillId="0" borderId="0" xfId="0" applyFont="1"/>
    <xf numFmtId="49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/>
    </xf>
    <xf numFmtId="9" fontId="9" fillId="2" borderId="0" xfId="0" applyNumberFormat="1" applyFont="1" applyFill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164" fontId="2" fillId="0" borderId="0" xfId="1" applyNumberFormat="1" applyFont="1" applyBorder="1"/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5" fillId="2" borderId="0" xfId="1" applyNumberFormat="1" applyFont="1" applyFill="1" applyBorder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9" fontId="2" fillId="0" borderId="0" xfId="0" applyNumberFormat="1" applyFont="1"/>
    <xf numFmtId="0" fontId="5" fillId="2" borderId="0" xfId="0" applyFont="1" applyFill="1" applyAlignment="1">
      <alignment horizontal="centerContinuous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5" fillId="2" borderId="9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8" fillId="0" borderId="1" xfId="0" applyNumberFormat="1" applyFont="1" applyBorder="1"/>
    <xf numFmtId="164" fontId="8" fillId="0" borderId="2" xfId="0" applyNumberFormat="1" applyFont="1" applyBorder="1"/>
    <xf numFmtId="164" fontId="8" fillId="0" borderId="3" xfId="0" applyNumberFormat="1" applyFont="1" applyBorder="1"/>
    <xf numFmtId="164" fontId="8" fillId="0" borderId="4" xfId="0" applyNumberFormat="1" applyFont="1" applyBorder="1"/>
    <xf numFmtId="164" fontId="8" fillId="0" borderId="0" xfId="0" applyNumberFormat="1" applyFont="1" applyBorder="1"/>
    <xf numFmtId="164" fontId="8" fillId="0" borderId="5" xfId="0" applyNumberFormat="1" applyFont="1" applyBorder="1"/>
    <xf numFmtId="164" fontId="8" fillId="0" borderId="6" xfId="0" applyNumberFormat="1" applyFont="1" applyBorder="1"/>
    <xf numFmtId="164" fontId="8" fillId="0" borderId="7" xfId="0" applyNumberFormat="1" applyFont="1" applyBorder="1"/>
    <xf numFmtId="164" fontId="8" fillId="0" borderId="8" xfId="0" applyNumberFormat="1" applyFont="1" applyBorder="1"/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" fillId="0" borderId="0" xfId="0" applyFont="1"/>
    <xf numFmtId="164" fontId="0" fillId="0" borderId="0" xfId="1" applyNumberFormat="1" applyFont="1" applyBorder="1"/>
  </cellXfs>
  <cellStyles count="4">
    <cellStyle name="Normalny" xfId="0" builtinId="0"/>
    <cellStyle name="Normalny 2" xfId="2" xr:uid="{00000000-0005-0000-0000-000001000000}"/>
    <cellStyle name="Normalny 3" xfId="3" xr:uid="{239D376E-E6B4-4852-B06D-7129C750EF2A}"/>
    <cellStyle name="Procentowy 2" xfId="1" xr:uid="{00000000-0005-0000-0000-000002000000}"/>
  </cellStyles>
  <dxfs count="86"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rial"/>
        <family val="2"/>
        <charset val="238"/>
        <scheme val="none"/>
      </font>
      <numFmt numFmtId="13" formatCode="0%"/>
      <fill>
        <patternFill patternType="solid">
          <fgColor indexed="64"/>
          <bgColor theme="8" tint="-0.249977111117893"/>
        </patternFill>
      </fill>
      <alignment horizont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3" formatCode="0%"/>
      <fill>
        <patternFill patternType="solid">
          <fgColor indexed="64"/>
          <bgColor theme="8" tint="-0.249977111117893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charset val="238"/>
        <scheme val="none"/>
      </font>
      <numFmt numFmtId="164" formatCode="0.0%"/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3:X19" totalsRowShown="0" headerRowDxfId="85" dataDxfId="84">
  <tableColumns count="24">
    <tableColumn id="1" xr3:uid="{00000000-0010-0000-0000-000001000000}" name="nazwa " dataDxfId="83"/>
    <tableColumn id="2" xr3:uid="{00000000-0010-0000-0000-000002000000}" name="akcje" dataDxfId="82" dataCellStyle="Procentowy 2"/>
    <tableColumn id="3" xr3:uid="{00000000-0010-0000-0000-000003000000}" name="inne fundusze" dataDxfId="81" dataCellStyle="Procentowy 2"/>
    <tableColumn id="4" xr3:uid="{00000000-0010-0000-0000-000004000000}" name="obligacje Skarbu Państwa i gwarantowane przez Skarb Państwa" dataDxfId="80" dataCellStyle="Procentowy 2"/>
    <tableColumn id="5" xr3:uid="{00000000-0010-0000-0000-000005000000}" name="obligacje emitentów innych, niż Skarb Państwa" dataDxfId="79" dataCellStyle="Procentowy 2"/>
    <tableColumn id="6" xr3:uid="{00000000-0010-0000-0000-000006000000}" name="listy zastawne" dataDxfId="78" dataCellStyle="Procentowy 2"/>
    <tableColumn id="7" xr3:uid="{00000000-0010-0000-0000-000007000000}" name="pozostałe (m.in. gotówka)" dataDxfId="77" dataCellStyle="Procentowy 2"/>
    <tableColumn id="8" xr3:uid="{00000000-0010-0000-0000-000008000000}" name="łącznie" dataDxfId="76"/>
    <tableColumn id="13" xr3:uid="{00000000-0010-0000-0000-00000D000000}" name="Fundusze akcji amerykańskich" dataDxfId="75" dataCellStyle="Procentowy 2"/>
    <tableColumn id="14" xr3:uid="{00000000-0010-0000-0000-00000E000000}" name="Fundusze akcji chińskich" dataDxfId="74" dataCellStyle="Procentowy 2"/>
    <tableColumn id="15" xr3:uid="{00000000-0010-0000-0000-00000F000000}" name="Fundusze akcji europejskich" dataDxfId="73" dataCellStyle="Procentowy 2"/>
    <tableColumn id="16" xr3:uid="{00000000-0010-0000-0000-000010000000}" name="Fundusze akcji globalnych" dataDxfId="72" dataCellStyle="Procentowy 2"/>
    <tableColumn id="17" xr3:uid="{00000000-0010-0000-0000-000011000000}" name="Fundusze akcji indyjskich" dataDxfId="71" dataCellStyle="Procentowy 2"/>
    <tableColumn id="18" xr3:uid="{00000000-0010-0000-0000-000012000000}" name="Fundusze akcji japońskich" dataDxfId="70" dataCellStyle="Procentowy 2"/>
    <tableColumn id="19" xr3:uid="{00000000-0010-0000-0000-000013000000}" name="Fundusze akcji rynków rozwiniętych" dataDxfId="69" dataCellStyle="Procentowy 2"/>
    <tableColumn id="20" xr3:uid="{00000000-0010-0000-0000-000014000000}" name="Fundusze akcji rynków wschodzących" dataDxfId="68" dataCellStyle="Procentowy 2"/>
    <tableColumn id="21" xr3:uid="{00000000-0010-0000-0000-000015000000}" name="Fundusze akcji sektorowe" dataDxfId="67" dataCellStyle="Procentowy 2"/>
    <tableColumn id="22" xr3:uid="{00000000-0010-0000-0000-000016000000}" name="Fundusze alternatywne" dataDxfId="66" dataCellStyle="Procentowy 2"/>
    <tableColumn id="23" xr3:uid="{00000000-0010-0000-0000-000017000000}" name="Fundusze dłużne rynków wschodzących" dataDxfId="65" dataCellStyle="Procentowy 2"/>
    <tableColumn id="24" xr3:uid="{00000000-0010-0000-0000-000018000000}" name="Fundusze polskie obligacji korporacyjnych" dataDxfId="64" dataCellStyle="Procentowy 2"/>
    <tableColumn id="25" xr3:uid="{00000000-0010-0000-0000-000019000000}" name="Fundusze zagraniczne dłużne korporacyjne" dataDxfId="63" dataCellStyle="Procentowy 2"/>
    <tableColumn id="26" xr3:uid="{00000000-0010-0000-0000-00001A000000}" name="Fundusze zagraniczne dłużne skarbowe" dataDxfId="62" dataCellStyle="Procentowy 2"/>
    <tableColumn id="27" xr3:uid="{00000000-0010-0000-0000-00001B000000}" name="Fundusze zagraniczne dłużne uniwersalne" dataDxfId="61" dataCellStyle="Procentowy 2"/>
    <tableColumn id="28" xr3:uid="{00000000-0010-0000-0000-00001C000000}" name="Fundusze zagraniczne mieszane" dataDxfId="60" dataCellStyle="Procentowy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4" displayName="Tabela4" ref="A3:AB21" totalsRowShown="0" headerRowDxfId="59" dataDxfId="58">
  <autoFilter ref="A3:AB21" xr:uid="{00000000-000C-0000-FFFF-FFFF01000000}"/>
  <sortState xmlns:xlrd2="http://schemas.microsoft.com/office/spreadsheetml/2017/richdata2" ref="A4:AB21">
    <sortCondition ref="A3:A21"/>
  </sortState>
  <tableColumns count="28">
    <tableColumn id="1" xr3:uid="{00000000-0010-0000-0100-000001000000}" name="nazwa" dataDxfId="57"/>
    <tableColumn id="2" xr3:uid="{00000000-0010-0000-0100-000002000000}" name="akcje" dataDxfId="56" dataCellStyle="Procentowy 2"/>
    <tableColumn id="3" xr3:uid="{00000000-0010-0000-0100-000003000000}" name="inne fundusze" dataDxfId="55" dataCellStyle="Normalny 2"/>
    <tableColumn id="4" xr3:uid="{00000000-0010-0000-0100-000004000000}" name="obligacje Skarbu Państwa i gwarantowane przez Skarb Państwa" dataDxfId="54" dataCellStyle="Normalny 2"/>
    <tableColumn id="5" xr3:uid="{00000000-0010-0000-0100-000005000000}" name="obligacje emitentów innych niż Skarb Państwa" dataDxfId="53" dataCellStyle="Normalny 2"/>
    <tableColumn id="6" xr3:uid="{00000000-0010-0000-0100-000006000000}" name="listy zastawne" dataDxfId="52" dataCellStyle="Normalny 2"/>
    <tableColumn id="7" xr3:uid="{00000000-0010-0000-0100-000007000000}" name="pozostałe _x000a_(m.in. gotówka)" dataDxfId="51" dataCellStyle="Normalny 2"/>
    <tableColumn id="28" xr3:uid="{00000000-0010-0000-0100-00001C000000}" name="łącznie" dataDxfId="50"/>
    <tableColumn id="12" xr3:uid="{00000000-0010-0000-0100-00000C000000}" name="Fundusze akcji amerykańskich" dataDxfId="49" dataCellStyle="Procentowy 2"/>
    <tableColumn id="13" xr3:uid="{00000000-0010-0000-0100-00000D000000}" name="Fundusze akcji chińskich" dataDxfId="48" dataCellStyle="Procentowy 2"/>
    <tableColumn id="14" xr3:uid="{00000000-0010-0000-0100-00000E000000}" name="Fundusze akcji europejskich" dataDxfId="47" dataCellStyle="Procentowy 2"/>
    <tableColumn id="15" xr3:uid="{00000000-0010-0000-0100-00000F000000}" name="Fundusze akcji globalnych" dataDxfId="46" dataCellStyle="Procentowy 2"/>
    <tableColumn id="16" xr3:uid="{00000000-0010-0000-0100-000010000000}" name="Fundusze akcji indyjskich" dataDxfId="45" dataCellStyle="Procentowy 2"/>
    <tableColumn id="17" xr3:uid="{00000000-0010-0000-0100-000011000000}" name="Fundusze akcji japońskich" dataDxfId="44" dataCellStyle="Procentowy 2"/>
    <tableColumn id="18" xr3:uid="{00000000-0010-0000-0100-000012000000}" name="Fundusze akcji rynków rozwiniętych" dataDxfId="43" dataCellStyle="Procentowy 2"/>
    <tableColumn id="19" xr3:uid="{00000000-0010-0000-0100-000013000000}" name="Fundusze akcji rynków wschodzących" dataDxfId="42" dataCellStyle="Procentowy 2"/>
    <tableColumn id="20" xr3:uid="{00000000-0010-0000-0100-000014000000}" name="Fundusze akcji sektorowe" dataDxfId="41" dataCellStyle="Procentowy 2"/>
    <tableColumn id="21" xr3:uid="{00000000-0010-0000-0100-000015000000}" name="Fundusze alternatywne" dataDxfId="40" dataCellStyle="Procentowy 2"/>
    <tableColumn id="22" xr3:uid="{00000000-0010-0000-0100-000016000000}" name="Fundusze dłużne rynków wschodzących" dataDxfId="39" dataCellStyle="Procentowy 2"/>
    <tableColumn id="23" xr3:uid="{00000000-0010-0000-0100-000017000000}" name="Fundusze polskie obligacji korporacyjnych" dataDxfId="38" dataCellStyle="Procentowy 2"/>
    <tableColumn id="24" xr3:uid="{00000000-0010-0000-0100-000018000000}" name="Fundusze zagraniczne dłużne korporacyjne" dataDxfId="37" dataCellStyle="Procentowy 2"/>
    <tableColumn id="25" xr3:uid="{00000000-0010-0000-0100-000019000000}" name="Fundusze zagraniczne dłużne skarbowe" dataDxfId="36" dataCellStyle="Procentowy 2"/>
    <tableColumn id="26" xr3:uid="{00000000-0010-0000-0100-00001A000000}" name="Fundusze zagraniczne dłużne uniwersalne" dataDxfId="35" dataCellStyle="Procentowy 2"/>
    <tableColumn id="27" xr3:uid="{00000000-0010-0000-0100-00001B000000}" name="Fundusze zagraniczne mieszane" dataDxfId="34" dataCellStyle="Procentowy 2"/>
    <tableColumn id="8" xr3:uid="{00000000-0010-0000-0100-000008000000}" name="EUR" dataDxfId="33" dataCellStyle="Procentowy 2"/>
    <tableColumn id="9" xr3:uid="{00000000-0010-0000-0100-000009000000}" name="GBP" dataDxfId="32" dataCellStyle="Procentowy 2"/>
    <tableColumn id="10" xr3:uid="{00000000-0010-0000-0100-00000A000000}" name="PLN" dataDxfId="31" dataCellStyle="Procentowy 2"/>
    <tableColumn id="11" xr3:uid="{00000000-0010-0000-0100-00000B000000}" name="USD" dataDxfId="30" dataCellStyle="Procentowy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a5" displayName="Tabela5" ref="A3:AB12" totalsRowShown="0" headerRowDxfId="29" dataDxfId="28">
  <tableColumns count="28">
    <tableColumn id="1" xr3:uid="{00000000-0010-0000-0200-000001000000}" name="nazwa" dataDxfId="27"/>
    <tableColumn id="2" xr3:uid="{00000000-0010-0000-0200-000002000000}" name="akcje" dataDxfId="26" dataCellStyle="Procentowy 2"/>
    <tableColumn id="3" xr3:uid="{00000000-0010-0000-0200-000003000000}" name="inne fundusze" dataDxfId="25" dataCellStyle="Procentowy 2"/>
    <tableColumn id="4" xr3:uid="{00000000-0010-0000-0200-000004000000}" name="obligacje Skarbu Państwa i gwarantowane przez Skarb Państwa" dataDxfId="24" dataCellStyle="Procentowy 2"/>
    <tableColumn id="5" xr3:uid="{00000000-0010-0000-0200-000005000000}" name="obligacje emitentów innych niż Skarb Państwa" dataDxfId="23" dataCellStyle="Procentowy 2"/>
    <tableColumn id="6" xr3:uid="{00000000-0010-0000-0200-000006000000}" name="listy zastawne" dataDxfId="22" dataCellStyle="Procentowy 2"/>
    <tableColumn id="7" xr3:uid="{00000000-0010-0000-0200-000007000000}" name="pozostałe (m.in. gotówka)" dataDxfId="21" dataCellStyle="Procentowy 2"/>
    <tableColumn id="8" xr3:uid="{00000000-0010-0000-0200-000008000000}" name="łącznie" dataDxfId="20"/>
    <tableColumn id="9" xr3:uid="{00000000-0010-0000-0200-000009000000}" name="Fundusze akcji amerykańskich" dataDxfId="19" dataCellStyle="Procentowy 2"/>
    <tableColumn id="10" xr3:uid="{00000000-0010-0000-0200-00000A000000}" name="Fundusze akcji chińskich" dataDxfId="18" dataCellStyle="Procentowy 2"/>
    <tableColumn id="11" xr3:uid="{00000000-0010-0000-0200-00000B000000}" name="Fundusze akcji europejskich" dataDxfId="17" dataCellStyle="Procentowy 2"/>
    <tableColumn id="12" xr3:uid="{00000000-0010-0000-0200-00000C000000}" name="Fundusze akcji globalnych" dataDxfId="16" dataCellStyle="Procentowy 2"/>
    <tableColumn id="13" xr3:uid="{00000000-0010-0000-0200-00000D000000}" name="Fundusze akcji indyjskich" dataDxfId="15" dataCellStyle="Procentowy 2"/>
    <tableColumn id="14" xr3:uid="{00000000-0010-0000-0200-00000E000000}" name="Fundusze akcji japońskich" dataDxfId="14" dataCellStyle="Procentowy 2"/>
    <tableColumn id="15" xr3:uid="{00000000-0010-0000-0200-00000F000000}" name="Fundusze akcji rynków rozwiniętych" dataDxfId="13" dataCellStyle="Procentowy 2"/>
    <tableColumn id="16" xr3:uid="{00000000-0010-0000-0200-000010000000}" name="Fundusze akcji rynków wschodzących" dataDxfId="12" dataCellStyle="Procentowy 2"/>
    <tableColumn id="17" xr3:uid="{00000000-0010-0000-0200-000011000000}" name="Fundusze akcji sektorowe" dataDxfId="11" dataCellStyle="Procentowy 2"/>
    <tableColumn id="18" xr3:uid="{00000000-0010-0000-0200-000012000000}" name="Fundusze alternatywne" dataDxfId="10" dataCellStyle="Procentowy 2"/>
    <tableColumn id="19" xr3:uid="{00000000-0010-0000-0200-000013000000}" name="Fundusze dłużne rynków wschodzących" dataDxfId="9" dataCellStyle="Procentowy 2"/>
    <tableColumn id="20" xr3:uid="{00000000-0010-0000-0200-000014000000}" name="Fundusze polskie obligacji korporacyjnych" dataDxfId="8" dataCellStyle="Procentowy 2"/>
    <tableColumn id="21" xr3:uid="{00000000-0010-0000-0200-000015000000}" name="Fundusze zagraniczne dłużne korporacyjne" dataDxfId="7" dataCellStyle="Procentowy 2"/>
    <tableColumn id="22" xr3:uid="{00000000-0010-0000-0200-000016000000}" name="Fundusze zagraniczne dłużne skarbowe" dataDxfId="6" dataCellStyle="Procentowy 2"/>
    <tableColumn id="23" xr3:uid="{00000000-0010-0000-0200-000017000000}" name="Fundusze zagraniczne dłużne uniwersalne" dataDxfId="5" dataCellStyle="Procentowy 2"/>
    <tableColumn id="24" xr3:uid="{00000000-0010-0000-0200-000018000000}" name="Fundusze zagraniczne mieszane" dataDxfId="4" dataCellStyle="Procentowy 2"/>
    <tableColumn id="26" xr3:uid="{00000000-0010-0000-0200-00001A000000}" name="EUR" dataDxfId="3"/>
    <tableColumn id="27" xr3:uid="{21D7474A-7D76-4DD3-A0EC-91312554A38C}" name="GBP" dataDxfId="2"/>
    <tableColumn id="28" xr3:uid="{00000000-0010-0000-0200-00001C000000}" name="PLN" dataDxfId="1"/>
    <tableColumn id="30" xr3:uid="{00000000-0010-0000-0200-00001E000000}" name="US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zoomScale="80" zoomScaleNormal="80" workbookViewId="0">
      <pane xSplit="1" topLeftCell="B1" activePane="topRight" state="frozen"/>
      <selection pane="topRight" activeCell="X9" sqref="I9:X9"/>
    </sheetView>
  </sheetViews>
  <sheetFormatPr defaultColWidth="9.140625" defaultRowHeight="12.75" x14ac:dyDescent="0.2"/>
  <cols>
    <col min="1" max="1" width="76.7109375" style="5" customWidth="1"/>
    <col min="2" max="3" width="13.7109375" style="5" customWidth="1"/>
    <col min="4" max="4" width="15.140625" style="5" customWidth="1"/>
    <col min="5" max="7" width="13.7109375" style="5" customWidth="1"/>
    <col min="8" max="8" width="9.42578125" style="5" customWidth="1"/>
    <col min="9" max="9" width="13.42578125" style="5" customWidth="1"/>
    <col min="10" max="10" width="12.7109375" style="5" customWidth="1"/>
    <col min="11" max="11" width="14.7109375" style="5" customWidth="1"/>
    <col min="12" max="14" width="12.7109375" style="5" customWidth="1"/>
    <col min="15" max="15" width="14.5703125" style="5" customWidth="1"/>
    <col min="16" max="23" width="16.42578125" style="5" customWidth="1"/>
    <col min="24" max="24" width="15.5703125" style="5" customWidth="1"/>
    <col min="25" max="16384" width="9.140625" style="5"/>
  </cols>
  <sheetData>
    <row r="1" spans="1:24" x14ac:dyDescent="0.2">
      <c r="A1" s="61" t="s">
        <v>78</v>
      </c>
    </row>
    <row r="2" spans="1:24" x14ac:dyDescent="0.2">
      <c r="B2" s="31" t="s">
        <v>0</v>
      </c>
      <c r="C2" s="31"/>
      <c r="D2" s="31"/>
      <c r="E2" s="31"/>
      <c r="F2" s="31"/>
      <c r="G2" s="31"/>
      <c r="H2" s="31"/>
      <c r="I2" s="55" t="s">
        <v>24</v>
      </c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s="33" customFormat="1" ht="84.75" customHeight="1" x14ac:dyDescent="0.25">
      <c r="A3" s="33" t="s">
        <v>22</v>
      </c>
      <c r="B3" s="8" t="s">
        <v>1</v>
      </c>
      <c r="C3" s="8" t="s">
        <v>2</v>
      </c>
      <c r="D3" s="2" t="s">
        <v>32</v>
      </c>
      <c r="E3" s="8" t="s">
        <v>25</v>
      </c>
      <c r="F3" s="8" t="s">
        <v>4</v>
      </c>
      <c r="G3" s="8" t="s">
        <v>5</v>
      </c>
      <c r="H3" s="8" t="s">
        <v>23</v>
      </c>
      <c r="I3" s="34" t="s">
        <v>6</v>
      </c>
      <c r="J3" s="34" t="s">
        <v>7</v>
      </c>
      <c r="K3" s="34" t="s">
        <v>8</v>
      </c>
      <c r="L3" s="34" t="s">
        <v>9</v>
      </c>
      <c r="M3" s="34" t="s">
        <v>10</v>
      </c>
      <c r="N3" s="34" t="s">
        <v>11</v>
      </c>
      <c r="O3" s="34" t="s">
        <v>12</v>
      </c>
      <c r="P3" s="34" t="s">
        <v>13</v>
      </c>
      <c r="Q3" s="34" t="s">
        <v>14</v>
      </c>
      <c r="R3" s="34" t="s">
        <v>15</v>
      </c>
      <c r="S3" s="34" t="s">
        <v>16</v>
      </c>
      <c r="T3" s="34" t="s">
        <v>17</v>
      </c>
      <c r="U3" s="34" t="s">
        <v>18</v>
      </c>
      <c r="V3" s="34" t="s">
        <v>19</v>
      </c>
      <c r="W3" s="34" t="s">
        <v>20</v>
      </c>
      <c r="X3" s="34" t="s">
        <v>21</v>
      </c>
    </row>
    <row r="4" spans="1:24" x14ac:dyDescent="0.2">
      <c r="A4" s="5" t="s">
        <v>60</v>
      </c>
      <c r="B4" s="35">
        <v>0</v>
      </c>
      <c r="C4" s="35">
        <v>0.94331856863153751</v>
      </c>
      <c r="D4" s="35">
        <v>8.5107369734330359E-4</v>
      </c>
      <c r="E4" s="35">
        <v>1.6151189698868743E-4</v>
      </c>
      <c r="F4" s="35">
        <v>0</v>
      </c>
      <c r="G4" s="35">
        <v>5.5668845774130539E-2</v>
      </c>
      <c r="H4" s="35">
        <v>1</v>
      </c>
      <c r="I4" s="36">
        <v>6.3002140748979613E-2</v>
      </c>
      <c r="J4" s="36">
        <v>2.080911131450669E-2</v>
      </c>
      <c r="K4" s="36">
        <v>5.188809098343334E-2</v>
      </c>
      <c r="L4" s="36">
        <v>0.11331952645864603</v>
      </c>
      <c r="M4" s="36">
        <v>0</v>
      </c>
      <c r="N4" s="36">
        <v>0</v>
      </c>
      <c r="O4" s="36">
        <v>0</v>
      </c>
      <c r="P4" s="36">
        <v>4.8321748677465318E-2</v>
      </c>
      <c r="Q4" s="36">
        <v>4.7137174153044581E-2</v>
      </c>
      <c r="R4" s="36">
        <v>0</v>
      </c>
      <c r="S4" s="36">
        <v>2.7972694781017993E-2</v>
      </c>
      <c r="T4" s="36">
        <v>0</v>
      </c>
      <c r="U4" s="36">
        <v>1.8397682636727378E-2</v>
      </c>
      <c r="V4" s="36">
        <v>0</v>
      </c>
      <c r="W4" s="36">
        <v>0.54640743130276048</v>
      </c>
      <c r="X4" s="36">
        <v>6.0629675749561858E-3</v>
      </c>
    </row>
    <row r="5" spans="1:24" x14ac:dyDescent="0.2">
      <c r="A5" s="5" t="s">
        <v>61</v>
      </c>
      <c r="B5" s="35">
        <v>0</v>
      </c>
      <c r="C5" s="35">
        <v>0.94391648395259997</v>
      </c>
      <c r="D5" s="35">
        <v>0</v>
      </c>
      <c r="E5" s="35">
        <v>0</v>
      </c>
      <c r="F5" s="35">
        <v>0</v>
      </c>
      <c r="G5" s="35">
        <v>5.6083516047400084E-2</v>
      </c>
      <c r="H5" s="35">
        <v>1</v>
      </c>
      <c r="I5" s="36">
        <v>0.33712914781515507</v>
      </c>
      <c r="J5" s="36">
        <v>3.6507225748942641E-2</v>
      </c>
      <c r="K5" s="36">
        <v>0.11058192563854344</v>
      </c>
      <c r="L5" s="36">
        <v>0.27288819546483478</v>
      </c>
      <c r="M5" s="36">
        <v>1.4098191222333866E-2</v>
      </c>
      <c r="N5" s="36">
        <v>0</v>
      </c>
      <c r="O5" s="36">
        <v>0</v>
      </c>
      <c r="P5" s="36">
        <v>7.2053469566250528E-2</v>
      </c>
      <c r="Q5" s="36">
        <v>0.10065832849653965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</row>
    <row r="6" spans="1:24" x14ac:dyDescent="0.2">
      <c r="A6" s="5" t="s">
        <v>62</v>
      </c>
      <c r="B6" s="35">
        <v>0.95986260127280343</v>
      </c>
      <c r="C6" s="35">
        <v>0</v>
      </c>
      <c r="D6" s="35">
        <v>0</v>
      </c>
      <c r="E6" s="35">
        <v>0</v>
      </c>
      <c r="F6" s="35">
        <v>0</v>
      </c>
      <c r="G6" s="35">
        <v>4.0137398727196537E-2</v>
      </c>
      <c r="H6" s="35">
        <v>1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</row>
    <row r="7" spans="1:24" x14ac:dyDescent="0.2">
      <c r="A7" s="5" t="s">
        <v>63</v>
      </c>
      <c r="B7" s="35">
        <v>0.54034355244071963</v>
      </c>
      <c r="C7" s="35">
        <v>4.3588902455583438E-2</v>
      </c>
      <c r="D7" s="35">
        <v>0.26183989652661804</v>
      </c>
      <c r="E7" s="35">
        <v>0.13892339938537188</v>
      </c>
      <c r="F7" s="35">
        <v>0</v>
      </c>
      <c r="G7" s="35">
        <v>1.5304249191707052E-2</v>
      </c>
      <c r="H7" s="35">
        <v>1.0000000000000002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4.3588902455583431E-2</v>
      </c>
      <c r="U7" s="36">
        <v>0</v>
      </c>
      <c r="V7" s="36">
        <v>0</v>
      </c>
      <c r="W7" s="36">
        <v>0</v>
      </c>
      <c r="X7" s="36">
        <v>0</v>
      </c>
    </row>
    <row r="8" spans="1:24" x14ac:dyDescent="0.2">
      <c r="A8" s="5" t="s">
        <v>64</v>
      </c>
      <c r="B8" s="35">
        <v>0</v>
      </c>
      <c r="C8" s="35">
        <v>0</v>
      </c>
      <c r="D8" s="35">
        <v>0.73394573558674736</v>
      </c>
      <c r="E8" s="35">
        <v>0.22292376949656992</v>
      </c>
      <c r="F8" s="35">
        <v>3.9831904567020571E-2</v>
      </c>
      <c r="G8" s="35">
        <v>3.2985903496623122E-3</v>
      </c>
      <c r="H8" s="35">
        <v>1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</row>
    <row r="9" spans="1:24" x14ac:dyDescent="0.2">
      <c r="A9" s="5" t="s">
        <v>65</v>
      </c>
      <c r="B9" s="35">
        <v>0</v>
      </c>
      <c r="C9" s="35">
        <v>0.93507198233380384</v>
      </c>
      <c r="D9" s="35">
        <v>2.5510776619830479E-3</v>
      </c>
      <c r="E9" s="35">
        <v>1.6642707818847857E-6</v>
      </c>
      <c r="F9" s="35">
        <v>0</v>
      </c>
      <c r="G9" s="35">
        <v>6.237527573343124E-2</v>
      </c>
      <c r="H9" s="35">
        <v>1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0.12423154906437484</v>
      </c>
      <c r="T9" s="36">
        <v>0</v>
      </c>
      <c r="U9" s="36">
        <v>0.16444163488639152</v>
      </c>
      <c r="V9" s="36">
        <v>0</v>
      </c>
      <c r="W9" s="36">
        <v>0.64639879838303749</v>
      </c>
      <c r="X9" s="36">
        <v>0</v>
      </c>
    </row>
    <row r="10" spans="1:24" x14ac:dyDescent="0.2">
      <c r="A10" s="5" t="s">
        <v>66</v>
      </c>
      <c r="B10" s="35">
        <v>0</v>
      </c>
      <c r="C10" s="35">
        <v>0.1072045414250469</v>
      </c>
      <c r="D10" s="35">
        <v>0.25551501994324372</v>
      </c>
      <c r="E10" s="35">
        <v>0.6182202755057945</v>
      </c>
      <c r="F10" s="35">
        <v>2.027775521788968E-2</v>
      </c>
      <c r="G10" s="35">
        <v>-1.2175920919748168E-3</v>
      </c>
      <c r="H10" s="35">
        <v>1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2.3194864183809113E-2</v>
      </c>
      <c r="U10" s="36">
        <v>2.3155071240680166E-2</v>
      </c>
      <c r="V10" s="36">
        <v>0</v>
      </c>
      <c r="W10" s="36">
        <v>6.0854606000557629E-2</v>
      </c>
      <c r="X10" s="36">
        <v>0</v>
      </c>
    </row>
    <row r="11" spans="1:24" x14ac:dyDescent="0.2">
      <c r="A11" s="5" t="s">
        <v>67</v>
      </c>
      <c r="B11" s="35">
        <v>0</v>
      </c>
      <c r="C11" s="35">
        <v>0</v>
      </c>
      <c r="D11" s="35">
        <v>0.99885722352945183</v>
      </c>
      <c r="E11" s="35">
        <v>7.4755302996235684E-5</v>
      </c>
      <c r="F11" s="35">
        <v>0</v>
      </c>
      <c r="G11" s="35">
        <v>1.0680211675517088E-3</v>
      </c>
      <c r="H11" s="35">
        <v>1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</row>
    <row r="12" spans="1:24" x14ac:dyDescent="0.2">
      <c r="A12" s="5" t="s">
        <v>68</v>
      </c>
      <c r="B12" s="35">
        <v>0.94909925793860317</v>
      </c>
      <c r="C12" s="35">
        <v>0</v>
      </c>
      <c r="D12" s="35">
        <v>0</v>
      </c>
      <c r="E12" s="35">
        <v>0</v>
      </c>
      <c r="F12" s="35">
        <v>0</v>
      </c>
      <c r="G12" s="35">
        <v>5.0900742061396852E-2</v>
      </c>
      <c r="H12" s="35">
        <v>0.99999999999999989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</row>
    <row r="13" spans="1:24" x14ac:dyDescent="0.2">
      <c r="A13" s="5" t="s">
        <v>69</v>
      </c>
      <c r="B13" s="35">
        <v>0.37661369791411958</v>
      </c>
      <c r="C13" s="35">
        <v>3.2536478995733135E-2</v>
      </c>
      <c r="D13" s="35">
        <v>0.41163184006921155</v>
      </c>
      <c r="E13" s="35">
        <v>0.18010173606720456</v>
      </c>
      <c r="F13" s="35">
        <v>0</v>
      </c>
      <c r="G13" s="35">
        <v>-8.8375304626882583E-4</v>
      </c>
      <c r="H13" s="35">
        <v>0.99999999999999989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3.2536478995733135E-2</v>
      </c>
      <c r="U13" s="36">
        <v>0</v>
      </c>
      <c r="V13" s="36">
        <v>0</v>
      </c>
      <c r="W13" s="36">
        <v>0</v>
      </c>
      <c r="X13" s="36">
        <v>0</v>
      </c>
    </row>
    <row r="14" spans="1:24" x14ac:dyDescent="0.2">
      <c r="A14" s="5" t="s">
        <v>70</v>
      </c>
      <c r="B14" s="35">
        <v>0.92307033443130015</v>
      </c>
      <c r="C14" s="35">
        <v>0</v>
      </c>
      <c r="D14" s="35">
        <v>0</v>
      </c>
      <c r="E14" s="35">
        <v>0</v>
      </c>
      <c r="F14" s="35">
        <v>0</v>
      </c>
      <c r="G14" s="35">
        <v>7.6929665568699748E-2</v>
      </c>
      <c r="H14" s="35">
        <v>1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</row>
    <row r="15" spans="1:24" x14ac:dyDescent="0.2">
      <c r="A15" s="5" t="s">
        <v>71</v>
      </c>
      <c r="B15" s="37">
        <v>0</v>
      </c>
      <c r="C15" s="37">
        <v>0</v>
      </c>
      <c r="D15" s="37">
        <v>0.16033598808191743</v>
      </c>
      <c r="E15" s="37">
        <v>0.82555019449541622</v>
      </c>
      <c r="F15" s="37">
        <v>8.6285733500544252E-3</v>
      </c>
      <c r="G15" s="37">
        <v>5.4852440726120694E-3</v>
      </c>
      <c r="H15" s="35">
        <v>1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</row>
    <row r="16" spans="1:24" x14ac:dyDescent="0.2">
      <c r="A16" s="5" t="s">
        <v>72</v>
      </c>
      <c r="B16" s="39">
        <v>0</v>
      </c>
      <c r="C16" s="39">
        <v>0</v>
      </c>
      <c r="D16" s="39">
        <v>0.98297728710012078</v>
      </c>
      <c r="E16" s="39">
        <v>1.3075915386569496E-2</v>
      </c>
      <c r="F16" s="39">
        <v>0</v>
      </c>
      <c r="G16" s="39">
        <v>3.9467975133097152E-3</v>
      </c>
      <c r="H16" s="40">
        <v>1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</row>
    <row r="17" spans="1:24" x14ac:dyDescent="0.2">
      <c r="A17" s="5" t="s">
        <v>73</v>
      </c>
      <c r="B17" s="37">
        <v>0.98285946606165209</v>
      </c>
      <c r="C17" s="37">
        <v>0</v>
      </c>
      <c r="D17" s="37">
        <v>0</v>
      </c>
      <c r="E17" s="37">
        <v>0</v>
      </c>
      <c r="F17" s="37">
        <v>0</v>
      </c>
      <c r="G17" s="37">
        <v>1.714053393834785E-2</v>
      </c>
      <c r="H17" s="35">
        <v>1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</row>
    <row r="18" spans="1:24" x14ac:dyDescent="0.2">
      <c r="A18" s="5" t="s">
        <v>74</v>
      </c>
      <c r="B18" s="37">
        <v>0.54009263512562111</v>
      </c>
      <c r="C18" s="37">
        <v>0</v>
      </c>
      <c r="D18" s="37">
        <v>0.31817931160896484</v>
      </c>
      <c r="E18" s="37">
        <v>0.13440463912383147</v>
      </c>
      <c r="F18" s="37">
        <v>0</v>
      </c>
      <c r="G18" s="37">
        <v>7.3234141415825776E-3</v>
      </c>
      <c r="H18" s="35">
        <v>1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</row>
    <row r="19" spans="1:24" x14ac:dyDescent="0.2">
      <c r="A19" s="5" t="s">
        <v>75</v>
      </c>
      <c r="B19" s="37">
        <v>0</v>
      </c>
      <c r="C19" s="37">
        <v>9.8295899674887E-3</v>
      </c>
      <c r="D19" s="37">
        <v>0.43910717080981093</v>
      </c>
      <c r="E19" s="37">
        <v>0.52681063621751301</v>
      </c>
      <c r="F19" s="37">
        <v>3.0041942178533131E-2</v>
      </c>
      <c r="G19" s="37">
        <v>-5.7893391733457667E-3</v>
      </c>
      <c r="H19" s="35">
        <v>1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9.8295899674887E-3</v>
      </c>
      <c r="V19" s="38">
        <v>0</v>
      </c>
      <c r="W19" s="38">
        <v>0</v>
      </c>
      <c r="X19" s="38">
        <v>0</v>
      </c>
    </row>
    <row r="20" spans="1:24" x14ac:dyDescent="0.2">
      <c r="B20" s="32"/>
      <c r="C20" s="32"/>
      <c r="D20" s="32"/>
      <c r="E20" s="32"/>
      <c r="F20" s="32"/>
      <c r="G20" s="32"/>
    </row>
    <row r="21" spans="1:24" x14ac:dyDescent="0.2">
      <c r="B21" s="32"/>
      <c r="C21" s="32"/>
      <c r="D21" s="32"/>
      <c r="E21" s="32"/>
      <c r="F21" s="32"/>
      <c r="G21" s="32"/>
    </row>
    <row r="22" spans="1:24" x14ac:dyDescent="0.2">
      <c r="B22" s="32"/>
      <c r="C22" s="32"/>
      <c r="D22" s="32"/>
      <c r="E22" s="32"/>
      <c r="F22" s="32"/>
      <c r="G22" s="32"/>
    </row>
    <row r="23" spans="1:24" x14ac:dyDescent="0.2">
      <c r="B23" s="32"/>
      <c r="C23" s="32"/>
      <c r="D23" s="32"/>
      <c r="E23" s="32"/>
      <c r="F23" s="32"/>
      <c r="G23" s="32"/>
    </row>
    <row r="24" spans="1:24" x14ac:dyDescent="0.2">
      <c r="B24" s="32"/>
      <c r="C24" s="32"/>
      <c r="D24" s="32"/>
      <c r="E24" s="32"/>
      <c r="F24" s="32"/>
      <c r="G24" s="32"/>
    </row>
    <row r="25" spans="1:24" x14ac:dyDescent="0.2">
      <c r="B25" s="32"/>
      <c r="C25" s="32"/>
      <c r="D25" s="32"/>
      <c r="E25" s="32"/>
      <c r="F25" s="32"/>
      <c r="G25" s="32"/>
    </row>
    <row r="26" spans="1:24" x14ac:dyDescent="0.2">
      <c r="B26" s="32"/>
      <c r="C26" s="32"/>
      <c r="D26" s="32"/>
      <c r="E26" s="32"/>
      <c r="F26" s="32"/>
      <c r="G26" s="32"/>
    </row>
    <row r="27" spans="1:24" x14ac:dyDescent="0.2">
      <c r="B27" s="32"/>
      <c r="C27" s="32"/>
      <c r="D27" s="32"/>
      <c r="E27" s="32"/>
      <c r="F27" s="32"/>
      <c r="G27" s="32"/>
    </row>
    <row r="28" spans="1:24" x14ac:dyDescent="0.2">
      <c r="B28" s="32"/>
      <c r="C28" s="32"/>
      <c r="D28" s="32"/>
      <c r="E28" s="32"/>
      <c r="F28" s="32"/>
      <c r="G28" s="32"/>
    </row>
    <row r="29" spans="1:24" x14ac:dyDescent="0.2">
      <c r="B29" s="32"/>
      <c r="C29" s="32"/>
      <c r="D29" s="32"/>
      <c r="E29" s="32"/>
      <c r="F29" s="32"/>
      <c r="G29" s="32"/>
    </row>
  </sheetData>
  <mergeCells count="1">
    <mergeCell ref="I2:X2"/>
  </mergeCells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tabSelected="1" zoomScale="80" zoomScaleNormal="80" workbookViewId="0">
      <pane xSplit="1" topLeftCell="K1" activePane="topRight" state="frozen"/>
      <selection pane="topRight" activeCell="E33" sqref="E33"/>
    </sheetView>
  </sheetViews>
  <sheetFormatPr defaultColWidth="9.140625" defaultRowHeight="12.75" x14ac:dyDescent="0.2"/>
  <cols>
    <col min="1" max="1" width="88.140625" style="5" customWidth="1"/>
    <col min="2" max="3" width="13.7109375" style="5" customWidth="1"/>
    <col min="4" max="4" width="15.85546875" style="5" customWidth="1"/>
    <col min="5" max="7" width="13.7109375" style="5" customWidth="1"/>
    <col min="8" max="8" width="15" style="5" customWidth="1"/>
    <col min="9" max="19" width="18.42578125" style="5" customWidth="1"/>
    <col min="20" max="20" width="18.28515625" style="5" customWidth="1"/>
    <col min="21" max="24" width="18.42578125" style="5" customWidth="1"/>
    <col min="25" max="16384" width="9.140625" style="5"/>
  </cols>
  <sheetData>
    <row r="1" spans="1:28" ht="13.5" thickBot="1" x14ac:dyDescent="0.25">
      <c r="A1" s="61" t="s">
        <v>77</v>
      </c>
    </row>
    <row r="2" spans="1:28" x14ac:dyDescent="0.2">
      <c r="B2" s="56" t="s">
        <v>0</v>
      </c>
      <c r="C2" s="56"/>
      <c r="D2" s="56"/>
      <c r="E2" s="56"/>
      <c r="F2" s="56"/>
      <c r="G2" s="56"/>
      <c r="H2" s="6"/>
      <c r="I2" s="55" t="s">
        <v>24</v>
      </c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7" t="s">
        <v>31</v>
      </c>
      <c r="Z2" s="58"/>
      <c r="AA2" s="58"/>
      <c r="AB2" s="59"/>
    </row>
    <row r="3" spans="1:28" s="7" customFormat="1" ht="100.5" customHeight="1" thickBot="1" x14ac:dyDescent="0.25">
      <c r="A3" s="7" t="s">
        <v>26</v>
      </c>
      <c r="B3" s="8" t="s">
        <v>1</v>
      </c>
      <c r="C3" s="8" t="s">
        <v>2</v>
      </c>
      <c r="D3" s="2" t="s">
        <v>32</v>
      </c>
      <c r="E3" s="8" t="s">
        <v>3</v>
      </c>
      <c r="F3" s="8" t="s">
        <v>4</v>
      </c>
      <c r="G3" s="8" t="s">
        <v>27</v>
      </c>
      <c r="H3" s="8" t="s">
        <v>23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9" t="s">
        <v>18</v>
      </c>
      <c r="V3" s="9" t="s">
        <v>19</v>
      </c>
      <c r="W3" s="9" t="s">
        <v>20</v>
      </c>
      <c r="X3" s="9" t="s">
        <v>21</v>
      </c>
      <c r="Y3" s="10" t="s">
        <v>28</v>
      </c>
      <c r="Z3" s="11" t="s">
        <v>58</v>
      </c>
      <c r="AA3" s="11" t="s">
        <v>29</v>
      </c>
      <c r="AB3" s="12" t="s">
        <v>30</v>
      </c>
    </row>
    <row r="4" spans="1:28" x14ac:dyDescent="0.2">
      <c r="A4" s="5" t="s">
        <v>33</v>
      </c>
      <c r="B4" s="13">
        <v>0</v>
      </c>
      <c r="C4" s="13">
        <v>0.97523901951581982</v>
      </c>
      <c r="D4" s="13">
        <v>0</v>
      </c>
      <c r="E4" s="13">
        <v>0</v>
      </c>
      <c r="F4" s="13">
        <v>0</v>
      </c>
      <c r="G4" s="13">
        <v>2.4760980484180128E-2</v>
      </c>
      <c r="H4" s="14">
        <v>1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0.97523901951581982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6">
        <v>0.94559893411671914</v>
      </c>
      <c r="Z4" s="17">
        <v>0</v>
      </c>
      <c r="AA4" s="17">
        <v>5.4401065883280822E-2</v>
      </c>
      <c r="AB4" s="18">
        <v>0</v>
      </c>
    </row>
    <row r="5" spans="1:28" x14ac:dyDescent="0.2">
      <c r="A5" s="5" t="s">
        <v>34</v>
      </c>
      <c r="B5" s="13">
        <v>0</v>
      </c>
      <c r="C5" s="13">
        <v>0.96039161462635481</v>
      </c>
      <c r="D5" s="13">
        <v>0</v>
      </c>
      <c r="E5" s="13">
        <v>0</v>
      </c>
      <c r="F5" s="13">
        <v>0</v>
      </c>
      <c r="G5" s="13">
        <v>3.9608385373645243E-2</v>
      </c>
      <c r="H5" s="14">
        <v>1</v>
      </c>
      <c r="I5" s="15">
        <v>0</v>
      </c>
      <c r="J5" s="15">
        <v>0.96039161462635481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9">
        <v>0</v>
      </c>
      <c r="Z5" s="20">
        <v>0</v>
      </c>
      <c r="AA5" s="20">
        <v>9.3491754653218531E-2</v>
      </c>
      <c r="AB5" s="21">
        <v>0.90650824534678143</v>
      </c>
    </row>
    <row r="6" spans="1:28" x14ac:dyDescent="0.2">
      <c r="A6" s="5" t="s">
        <v>35</v>
      </c>
      <c r="B6" s="13">
        <v>0</v>
      </c>
      <c r="C6" s="13">
        <v>0.98784526712986542</v>
      </c>
      <c r="D6" s="13">
        <v>0</v>
      </c>
      <c r="E6" s="13">
        <v>0</v>
      </c>
      <c r="F6" s="13">
        <v>0</v>
      </c>
      <c r="G6" s="13">
        <v>1.2154732870134638E-2</v>
      </c>
      <c r="H6" s="14">
        <v>1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0.98784526712986542</v>
      </c>
      <c r="Y6" s="19">
        <v>0.93097595121254739</v>
      </c>
      <c r="Z6" s="20">
        <v>0</v>
      </c>
      <c r="AA6" s="20">
        <v>6.9024048787452691E-2</v>
      </c>
      <c r="AB6" s="21">
        <v>0</v>
      </c>
    </row>
    <row r="7" spans="1:28" x14ac:dyDescent="0.2">
      <c r="A7" s="5" t="s">
        <v>36</v>
      </c>
      <c r="B7" s="13">
        <v>0</v>
      </c>
      <c r="C7" s="13">
        <v>0.96960709773007758</v>
      </c>
      <c r="D7" s="13">
        <v>0</v>
      </c>
      <c r="E7" s="13">
        <v>0</v>
      </c>
      <c r="F7" s="13">
        <v>0</v>
      </c>
      <c r="G7" s="13">
        <v>3.0392902269922466E-2</v>
      </c>
      <c r="H7" s="14">
        <v>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0.96960709773007758</v>
      </c>
      <c r="Y7" s="19">
        <v>0</v>
      </c>
      <c r="Z7" s="20">
        <v>0</v>
      </c>
      <c r="AA7" s="20">
        <v>3.8267027838837765E-2</v>
      </c>
      <c r="AB7" s="21">
        <v>0.96173297216116227</v>
      </c>
    </row>
    <row r="8" spans="1:28" x14ac:dyDescent="0.2">
      <c r="A8" s="5" t="s">
        <v>37</v>
      </c>
      <c r="B8" s="13">
        <v>0</v>
      </c>
      <c r="C8" s="13">
        <v>0.9673869260899205</v>
      </c>
      <c r="D8" s="13">
        <v>0</v>
      </c>
      <c r="E8" s="13">
        <v>0</v>
      </c>
      <c r="F8" s="13">
        <v>0</v>
      </c>
      <c r="G8" s="13">
        <v>3.2613073910079574E-2</v>
      </c>
      <c r="H8" s="14">
        <v>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0.9673869260899205</v>
      </c>
      <c r="Y8" s="19">
        <v>0.95352399836291279</v>
      </c>
      <c r="Z8" s="20">
        <v>0</v>
      </c>
      <c r="AA8" s="20">
        <v>4.6476001637087129E-2</v>
      </c>
      <c r="AB8" s="21">
        <v>0</v>
      </c>
    </row>
    <row r="9" spans="1:28" ht="15" x14ac:dyDescent="0.25">
      <c r="A9" s="5" t="s">
        <v>76</v>
      </c>
      <c r="B9" s="22">
        <v>0</v>
      </c>
      <c r="C9" s="23">
        <v>0</v>
      </c>
      <c r="D9" s="23">
        <v>0.3009361866443524</v>
      </c>
      <c r="E9" s="23">
        <v>0.69470603598244129</v>
      </c>
      <c r="F9" s="23">
        <v>0</v>
      </c>
      <c r="G9" s="23">
        <v>4.357777373206282E-3</v>
      </c>
      <c r="H9" s="14">
        <v>1</v>
      </c>
      <c r="I9" s="62">
        <f t="shared" ref="I9" ca="1" si="0">#REF!/SUM($Q9:$AK9)</f>
        <v>0</v>
      </c>
      <c r="J9" s="62">
        <f t="shared" ref="J9" ca="1" si="1">#REF!/SUM($Q9:$AK9)</f>
        <v>0</v>
      </c>
      <c r="K9" s="62">
        <f t="shared" ref="K9" ca="1" si="2">#REF!/SUM($Q9:$AK9)</f>
        <v>0</v>
      </c>
      <c r="L9" s="62">
        <f t="shared" ref="L9" ca="1" si="3">#REF!/SUM($Q9:$AK9)</f>
        <v>0</v>
      </c>
      <c r="M9" s="62">
        <f t="shared" ref="M9" ca="1" si="4">#REF!/SUM($Q9:$AK9)</f>
        <v>0</v>
      </c>
      <c r="N9" s="62">
        <f t="shared" ref="N9" ca="1" si="5">#REF!/SUM($Q9:$AK9)</f>
        <v>0</v>
      </c>
      <c r="O9" s="62">
        <f t="shared" ref="O9" ca="1" si="6">#REF!/SUM($Q9:$AK9)</f>
        <v>0</v>
      </c>
      <c r="P9" s="62">
        <f t="shared" ref="P9" ca="1" si="7">#REF!/SUM($Q9:$AK9)</f>
        <v>0</v>
      </c>
      <c r="Q9" s="62">
        <f t="shared" ref="Q9" ca="1" si="8">#REF!/SUM($Q9:$AK9)</f>
        <v>0</v>
      </c>
      <c r="R9" s="62">
        <f t="shared" ref="R9" ca="1" si="9">#REF!/SUM($Q9:$AK9)</f>
        <v>0</v>
      </c>
      <c r="S9" s="62">
        <f t="shared" ref="S9" ca="1" si="10">#REF!/SUM($Q9:$AK9)</f>
        <v>0</v>
      </c>
      <c r="T9" s="62">
        <f t="shared" ref="T9" ca="1" si="11">#REF!/SUM($Q9:$AK9)</f>
        <v>0</v>
      </c>
      <c r="U9" s="62">
        <f t="shared" ref="U9" ca="1" si="12">#REF!/SUM($Q9:$AK9)</f>
        <v>0</v>
      </c>
      <c r="V9" s="62">
        <f t="shared" ref="V9:X9" ca="1" si="13">A9/SUM($Q9:$AK9)</f>
        <v>0</v>
      </c>
      <c r="W9" s="62">
        <f t="shared" ca="1" si="13"/>
        <v>0</v>
      </c>
      <c r="X9" s="62">
        <f t="shared" ca="1" si="13"/>
        <v>0</v>
      </c>
      <c r="Y9" s="25">
        <v>0.97148913193165698</v>
      </c>
      <c r="Z9" s="24">
        <v>0</v>
      </c>
      <c r="AA9" s="24">
        <v>2.8510868068343104E-2</v>
      </c>
      <c r="AB9" s="26">
        <v>0</v>
      </c>
    </row>
    <row r="10" spans="1:28" x14ac:dyDescent="0.2">
      <c r="A10" s="5" t="s">
        <v>38</v>
      </c>
      <c r="B10" s="13">
        <v>0</v>
      </c>
      <c r="C10" s="13">
        <v>0.97007429386671329</v>
      </c>
      <c r="D10" s="13">
        <v>0</v>
      </c>
      <c r="E10" s="13">
        <v>0</v>
      </c>
      <c r="F10" s="13">
        <v>0</v>
      </c>
      <c r="G10" s="13">
        <v>2.9925706133286649E-2</v>
      </c>
      <c r="H10" s="14">
        <v>1</v>
      </c>
      <c r="I10" s="15">
        <v>0</v>
      </c>
      <c r="J10" s="15">
        <v>0</v>
      </c>
      <c r="K10" s="15">
        <v>0.97007429386671329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9">
        <v>0.85316774532034412</v>
      </c>
      <c r="Z10" s="20">
        <v>0</v>
      </c>
      <c r="AA10" s="20">
        <v>0.14683225467965588</v>
      </c>
      <c r="AB10" s="21">
        <v>0</v>
      </c>
    </row>
    <row r="11" spans="1:28" x14ac:dyDescent="0.2">
      <c r="A11" s="5" t="s">
        <v>39</v>
      </c>
      <c r="B11" s="13">
        <v>0</v>
      </c>
      <c r="C11" s="13">
        <v>0.96453860945353109</v>
      </c>
      <c r="D11" s="13">
        <v>0</v>
      </c>
      <c r="E11" s="13">
        <v>0</v>
      </c>
      <c r="F11" s="13">
        <v>0</v>
      </c>
      <c r="G11" s="13">
        <v>3.5461390546468879E-2</v>
      </c>
      <c r="H11" s="14">
        <v>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0.96453860945353109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9">
        <v>0.91803760170977611</v>
      </c>
      <c r="Z11" s="20">
        <v>0</v>
      </c>
      <c r="AA11" s="20">
        <v>8.1962398290223906E-2</v>
      </c>
      <c r="AB11" s="21">
        <v>0</v>
      </c>
    </row>
    <row r="12" spans="1:28" x14ac:dyDescent="0.2">
      <c r="A12" s="5" t="s">
        <v>40</v>
      </c>
      <c r="B12" s="13">
        <v>0</v>
      </c>
      <c r="C12" s="13">
        <v>0.97938859206941664</v>
      </c>
      <c r="D12" s="13">
        <v>0</v>
      </c>
      <c r="E12" s="13">
        <v>0</v>
      </c>
      <c r="F12" s="13">
        <v>0</v>
      </c>
      <c r="G12" s="13">
        <v>2.0611407930583272E-2</v>
      </c>
      <c r="H12" s="14">
        <v>1</v>
      </c>
      <c r="I12" s="15">
        <v>0</v>
      </c>
      <c r="J12" s="15">
        <v>0</v>
      </c>
      <c r="K12" s="15">
        <v>0</v>
      </c>
      <c r="L12" s="15">
        <v>0</v>
      </c>
      <c r="M12" s="15">
        <v>0.97938859206941664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9">
        <v>0</v>
      </c>
      <c r="Z12" s="20">
        <v>0</v>
      </c>
      <c r="AA12" s="20">
        <v>0.15038476169717191</v>
      </c>
      <c r="AB12" s="21">
        <v>0.84961523830282804</v>
      </c>
    </row>
    <row r="13" spans="1:28" x14ac:dyDescent="0.2">
      <c r="A13" s="5" t="s">
        <v>59</v>
      </c>
      <c r="B13" s="13">
        <v>0</v>
      </c>
      <c r="C13" s="13">
        <v>0</v>
      </c>
      <c r="D13" s="13">
        <v>0.98722276782480534</v>
      </c>
      <c r="E13" s="13">
        <v>0</v>
      </c>
      <c r="F13" s="13">
        <v>0</v>
      </c>
      <c r="G13" s="13">
        <v>1.2777232175194716E-2</v>
      </c>
      <c r="H13" s="14">
        <v>1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9">
        <v>0.28643507455951128</v>
      </c>
      <c r="Z13" s="20">
        <v>0.10182362196264025</v>
      </c>
      <c r="AA13" s="20">
        <v>8.4646570960638656E-3</v>
      </c>
      <c r="AB13" s="21">
        <v>0.5952621718902158</v>
      </c>
    </row>
    <row r="14" spans="1:28" x14ac:dyDescent="0.2">
      <c r="A14" s="5" t="s">
        <v>41</v>
      </c>
      <c r="B14" s="13">
        <v>0</v>
      </c>
      <c r="C14" s="13">
        <v>0.9675060452278853</v>
      </c>
      <c r="D14" s="13">
        <v>0</v>
      </c>
      <c r="E14" s="13">
        <v>0</v>
      </c>
      <c r="F14" s="13">
        <v>0</v>
      </c>
      <c r="G14" s="13">
        <v>3.2493954772114614E-2</v>
      </c>
      <c r="H14" s="14">
        <v>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0.9675060452278853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9">
        <v>0</v>
      </c>
      <c r="Z14" s="20">
        <v>0</v>
      </c>
      <c r="AA14" s="20">
        <v>6.1937474810722572E-2</v>
      </c>
      <c r="AB14" s="21">
        <v>0.93806252518927746</v>
      </c>
    </row>
    <row r="15" spans="1:28" x14ac:dyDescent="0.2">
      <c r="A15" s="5" t="s">
        <v>55</v>
      </c>
      <c r="B15" s="13">
        <v>0</v>
      </c>
      <c r="C15" s="13">
        <v>0.96937078732726956</v>
      </c>
      <c r="D15" s="13">
        <v>0</v>
      </c>
      <c r="E15" s="13">
        <v>0</v>
      </c>
      <c r="F15" s="13">
        <v>0</v>
      </c>
      <c r="G15" s="13">
        <v>3.0629212672730374E-2</v>
      </c>
      <c r="H15" s="14">
        <v>1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0.96937078732726956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9">
        <v>0.8367466248877522</v>
      </c>
      <c r="Z15" s="20">
        <v>0</v>
      </c>
      <c r="AA15" s="20">
        <v>0.16325337511224777</v>
      </c>
      <c r="AB15" s="21">
        <v>0</v>
      </c>
    </row>
    <row r="16" spans="1:28" x14ac:dyDescent="0.2">
      <c r="A16" s="5" t="s">
        <v>57</v>
      </c>
      <c r="B16" s="13">
        <v>0</v>
      </c>
      <c r="C16" s="13">
        <v>0.96795577104215325</v>
      </c>
      <c r="D16" s="13">
        <v>0</v>
      </c>
      <c r="E16" s="13">
        <v>0</v>
      </c>
      <c r="F16" s="13">
        <v>0</v>
      </c>
      <c r="G16" s="13">
        <v>3.2044228957846838E-2</v>
      </c>
      <c r="H16" s="14">
        <v>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0.96795577104215325</v>
      </c>
      <c r="X16" s="15">
        <v>0</v>
      </c>
      <c r="Y16" s="19">
        <v>0.96799232921506229</v>
      </c>
      <c r="Z16" s="20">
        <v>0</v>
      </c>
      <c r="AA16" s="20">
        <v>3.2007670784937763E-2</v>
      </c>
      <c r="AB16" s="21">
        <v>0</v>
      </c>
    </row>
    <row r="17" spans="1:28" x14ac:dyDescent="0.2">
      <c r="A17" s="5" t="s">
        <v>56</v>
      </c>
      <c r="B17" s="13">
        <v>0</v>
      </c>
      <c r="C17" s="13">
        <v>0.95588522471016601</v>
      </c>
      <c r="D17" s="13">
        <v>0</v>
      </c>
      <c r="E17" s="13">
        <v>0</v>
      </c>
      <c r="F17" s="13">
        <v>0</v>
      </c>
      <c r="G17" s="13">
        <v>4.4114775289834027E-2</v>
      </c>
      <c r="H17" s="14">
        <v>1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0.95588522471016601</v>
      </c>
      <c r="V17" s="15">
        <v>0</v>
      </c>
      <c r="W17" s="15">
        <v>0</v>
      </c>
      <c r="X17" s="15">
        <v>0</v>
      </c>
      <c r="Y17" s="19">
        <v>0.95141384542291629</v>
      </c>
      <c r="Z17" s="20">
        <v>0</v>
      </c>
      <c r="AA17" s="20">
        <v>4.8586154577083637E-2</v>
      </c>
      <c r="AB17" s="21">
        <v>0</v>
      </c>
    </row>
    <row r="18" spans="1:28" x14ac:dyDescent="0.2">
      <c r="A18" s="5" t="s">
        <v>42</v>
      </c>
      <c r="B18" s="13">
        <v>0</v>
      </c>
      <c r="C18" s="13">
        <v>0.96948653343976487</v>
      </c>
      <c r="D18" s="13">
        <v>0</v>
      </c>
      <c r="E18" s="13">
        <v>0</v>
      </c>
      <c r="F18" s="13">
        <v>0</v>
      </c>
      <c r="G18" s="13">
        <v>3.0513466560235115E-2</v>
      </c>
      <c r="H18" s="14">
        <v>1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0.96948653343976487</v>
      </c>
      <c r="X18" s="15">
        <v>0</v>
      </c>
      <c r="Y18" s="19">
        <v>0.87872041637428244</v>
      </c>
      <c r="Z18" s="20">
        <v>0</v>
      </c>
      <c r="AA18" s="20">
        <v>0.12127958362571752</v>
      </c>
      <c r="AB18" s="21">
        <v>0</v>
      </c>
    </row>
    <row r="19" spans="1:28" x14ac:dyDescent="0.2">
      <c r="A19" s="5" t="s">
        <v>43</v>
      </c>
      <c r="B19" s="13">
        <v>0</v>
      </c>
      <c r="C19" s="13">
        <v>0.96889067349628211</v>
      </c>
      <c r="D19" s="13">
        <v>0</v>
      </c>
      <c r="E19" s="13">
        <v>0</v>
      </c>
      <c r="F19" s="13">
        <v>0</v>
      </c>
      <c r="G19" s="13">
        <v>3.110932650371789E-2</v>
      </c>
      <c r="H19" s="14">
        <v>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0.96889067349628211</v>
      </c>
      <c r="X19" s="15">
        <v>0</v>
      </c>
      <c r="Y19" s="19">
        <v>0.94336078390868572</v>
      </c>
      <c r="Z19" s="20">
        <v>0</v>
      </c>
      <c r="AA19" s="20">
        <v>5.6639216091314337E-2</v>
      </c>
      <c r="AB19" s="21">
        <v>0</v>
      </c>
    </row>
    <row r="20" spans="1:28" x14ac:dyDescent="0.2">
      <c r="A20" s="5" t="s">
        <v>44</v>
      </c>
      <c r="B20" s="13">
        <v>0</v>
      </c>
      <c r="C20" s="13">
        <v>0</v>
      </c>
      <c r="D20" s="13">
        <v>0.84024352923451207</v>
      </c>
      <c r="E20" s="13">
        <v>9.5189702371271528E-2</v>
      </c>
      <c r="F20" s="13">
        <v>5.1556738215036972E-2</v>
      </c>
      <c r="G20" s="13">
        <v>1.3010030179179389E-2</v>
      </c>
      <c r="H20" s="14">
        <v>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9">
        <v>2.2356265668273263E-2</v>
      </c>
      <c r="Z20" s="20">
        <v>0</v>
      </c>
      <c r="AA20" s="20">
        <v>0.95284046799062705</v>
      </c>
      <c r="AB20" s="21">
        <v>2.4803266341099594E-2</v>
      </c>
    </row>
    <row r="21" spans="1:28" ht="13.5" thickBot="1" x14ac:dyDescent="0.25">
      <c r="A21" s="5" t="s">
        <v>45</v>
      </c>
      <c r="B21" s="13">
        <v>0</v>
      </c>
      <c r="C21" s="13">
        <v>0.96848620794300444</v>
      </c>
      <c r="D21" s="13">
        <v>0</v>
      </c>
      <c r="E21" s="13">
        <v>0</v>
      </c>
      <c r="F21" s="13">
        <v>0</v>
      </c>
      <c r="G21" s="13">
        <v>3.1513792056995546E-2</v>
      </c>
      <c r="H21" s="14">
        <v>1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0.96848620794300444</v>
      </c>
      <c r="Y21" s="27">
        <v>0.92292068124687532</v>
      </c>
      <c r="Z21" s="28">
        <v>0</v>
      </c>
      <c r="AA21" s="28">
        <v>7.7079318753124682E-2</v>
      </c>
      <c r="AB21" s="29">
        <v>0</v>
      </c>
    </row>
    <row r="28" spans="1:28" x14ac:dyDescent="0.2">
      <c r="B28" s="30"/>
    </row>
    <row r="29" spans="1:28" x14ac:dyDescent="0.2">
      <c r="B29" s="30"/>
    </row>
    <row r="30" spans="1:28" x14ac:dyDescent="0.2">
      <c r="B30" s="30"/>
    </row>
    <row r="31" spans="1:28" x14ac:dyDescent="0.2">
      <c r="B31" s="30"/>
    </row>
    <row r="32" spans="1:28" x14ac:dyDescent="0.2">
      <c r="B32" s="30"/>
    </row>
    <row r="33" spans="2:2" x14ac:dyDescent="0.2">
      <c r="B33" s="30"/>
    </row>
    <row r="34" spans="2:2" x14ac:dyDescent="0.2">
      <c r="B34" s="30"/>
    </row>
    <row r="35" spans="2:2" x14ac:dyDescent="0.2">
      <c r="B35" s="30"/>
    </row>
    <row r="36" spans="2:2" x14ac:dyDescent="0.2">
      <c r="B36" s="30"/>
    </row>
    <row r="37" spans="2:2" x14ac:dyDescent="0.2">
      <c r="B37" s="30"/>
    </row>
  </sheetData>
  <mergeCells count="3">
    <mergeCell ref="I2:X2"/>
    <mergeCell ref="B2:G2"/>
    <mergeCell ref="Y2:AB2"/>
  </mergeCells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"/>
  <sheetViews>
    <sheetView zoomScale="60" zoomScaleNormal="60" workbookViewId="0">
      <pane xSplit="1" topLeftCell="G1" activePane="topRight" state="frozen"/>
      <selection pane="topRight" activeCell="I12" sqref="I12:X12"/>
    </sheetView>
  </sheetViews>
  <sheetFormatPr defaultColWidth="9.140625" defaultRowHeight="12.75" x14ac:dyDescent="0.2"/>
  <cols>
    <col min="1" max="1" width="92.7109375" style="5" customWidth="1"/>
    <col min="2" max="3" width="13.7109375" style="5" customWidth="1"/>
    <col min="4" max="4" width="16.28515625" style="5" customWidth="1"/>
    <col min="5" max="8" width="13.7109375" style="5" customWidth="1"/>
    <col min="9" max="9" width="15" style="5" customWidth="1"/>
    <col min="10" max="19" width="13.7109375" style="5" customWidth="1"/>
    <col min="20" max="20" width="14.28515625" style="5" customWidth="1"/>
    <col min="21" max="24" width="13.7109375" style="5" customWidth="1"/>
    <col min="25" max="16384" width="9.140625" style="5"/>
  </cols>
  <sheetData>
    <row r="1" spans="1:28" ht="14.25" x14ac:dyDescent="0.2">
      <c r="A1" s="1" t="s">
        <v>79</v>
      </c>
    </row>
    <row r="2" spans="1:28" ht="13.5" thickBot="1" x14ac:dyDescent="0.25">
      <c r="B2" s="56" t="s">
        <v>0</v>
      </c>
      <c r="C2" s="56"/>
      <c r="D2" s="56"/>
      <c r="E2" s="56"/>
      <c r="F2" s="56"/>
      <c r="G2" s="56"/>
      <c r="H2" s="56"/>
      <c r="I2" s="55" t="s">
        <v>24</v>
      </c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60" t="s">
        <v>31</v>
      </c>
      <c r="Z2" s="60"/>
      <c r="AA2" s="60"/>
      <c r="AB2" s="60"/>
    </row>
    <row r="3" spans="1:28" ht="64.5" thickBot="1" x14ac:dyDescent="0.25">
      <c r="A3" s="5" t="s">
        <v>26</v>
      </c>
      <c r="B3" s="2" t="s">
        <v>1</v>
      </c>
      <c r="C3" s="2" t="s">
        <v>2</v>
      </c>
      <c r="D3" s="2" t="s">
        <v>32</v>
      </c>
      <c r="E3" s="2" t="s">
        <v>3</v>
      </c>
      <c r="F3" s="2" t="s">
        <v>4</v>
      </c>
      <c r="G3" s="2" t="s">
        <v>5</v>
      </c>
      <c r="H3" s="2" t="s">
        <v>23</v>
      </c>
      <c r="I3" s="41" t="s">
        <v>6</v>
      </c>
      <c r="J3" s="41" t="s">
        <v>7</v>
      </c>
      <c r="K3" s="41" t="s">
        <v>8</v>
      </c>
      <c r="L3" s="41" t="s">
        <v>9</v>
      </c>
      <c r="M3" s="41" t="s">
        <v>10</v>
      </c>
      <c r="N3" s="41" t="s">
        <v>11</v>
      </c>
      <c r="O3" s="41" t="s">
        <v>12</v>
      </c>
      <c r="P3" s="41" t="s">
        <v>13</v>
      </c>
      <c r="Q3" s="41" t="s">
        <v>14</v>
      </c>
      <c r="R3" s="41" t="s">
        <v>15</v>
      </c>
      <c r="S3" s="41" t="s">
        <v>16</v>
      </c>
      <c r="T3" s="41" t="s">
        <v>17</v>
      </c>
      <c r="U3" s="41" t="s">
        <v>18</v>
      </c>
      <c r="V3" s="41" t="s">
        <v>19</v>
      </c>
      <c r="W3" s="41" t="s">
        <v>20</v>
      </c>
      <c r="X3" s="41" t="s">
        <v>21</v>
      </c>
      <c r="Y3" s="42" t="s">
        <v>28</v>
      </c>
      <c r="Z3" s="43" t="s">
        <v>58</v>
      </c>
      <c r="AA3" s="43" t="s">
        <v>29</v>
      </c>
      <c r="AB3" s="44" t="s">
        <v>30</v>
      </c>
    </row>
    <row r="4" spans="1:28" ht="15" x14ac:dyDescent="0.25">
      <c r="A4" s="1" t="s">
        <v>46</v>
      </c>
      <c r="B4" s="3">
        <v>5.7061515387240684E-2</v>
      </c>
      <c r="C4" s="3">
        <v>2.3173559988995167E-2</v>
      </c>
      <c r="D4" s="3">
        <v>0.75739104030231641</v>
      </c>
      <c r="E4" s="3">
        <v>0.14342510173617301</v>
      </c>
      <c r="F4" s="3">
        <v>1.0469107284109352E-2</v>
      </c>
      <c r="G4" s="3">
        <v>8.4796753011654267E-3</v>
      </c>
      <c r="H4" s="4">
        <v>1</v>
      </c>
      <c r="I4" s="45">
        <v>1.1377288653833207E-2</v>
      </c>
      <c r="J4" s="45">
        <v>0</v>
      </c>
      <c r="K4" s="45">
        <v>0</v>
      </c>
      <c r="L4" s="45">
        <v>0</v>
      </c>
      <c r="M4" s="45">
        <v>0</v>
      </c>
      <c r="N4" s="45">
        <v>0</v>
      </c>
      <c r="O4" s="45">
        <v>0</v>
      </c>
      <c r="P4" s="45">
        <v>5.7878748428706198E-3</v>
      </c>
      <c r="Q4" s="45">
        <v>0</v>
      </c>
      <c r="R4" s="45">
        <v>0</v>
      </c>
      <c r="S4" s="45">
        <v>0</v>
      </c>
      <c r="T4" s="45">
        <v>0</v>
      </c>
      <c r="U4" s="45">
        <v>6.0083964922913336E-3</v>
      </c>
      <c r="V4" s="45">
        <v>0</v>
      </c>
      <c r="W4" s="45">
        <v>0</v>
      </c>
      <c r="X4" s="45">
        <v>0</v>
      </c>
      <c r="Y4" s="46">
        <v>7.5119833612558432E-2</v>
      </c>
      <c r="Z4" s="47">
        <v>2.6457498452183274E-3</v>
      </c>
      <c r="AA4" s="47">
        <v>0.89695576702551649</v>
      </c>
      <c r="AB4" s="48">
        <v>2.5273228554297682E-2</v>
      </c>
    </row>
    <row r="5" spans="1:28" ht="15" x14ac:dyDescent="0.25">
      <c r="A5" s="1" t="s">
        <v>47</v>
      </c>
      <c r="B5" s="3">
        <v>0.14656033306038327</v>
      </c>
      <c r="C5" s="3">
        <v>4.4499500270229857E-2</v>
      </c>
      <c r="D5" s="3">
        <v>0.65431510583381181</v>
      </c>
      <c r="E5" s="3">
        <v>0.13007811296442584</v>
      </c>
      <c r="F5" s="3">
        <v>4.7887893915610977E-3</v>
      </c>
      <c r="G5" s="3">
        <v>1.9758158479588138E-2</v>
      </c>
      <c r="H5" s="4">
        <v>1</v>
      </c>
      <c r="I5" s="45">
        <v>3.0250351487507023E-2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1.1373084604365438E-2</v>
      </c>
      <c r="Q5" s="45">
        <v>0</v>
      </c>
      <c r="R5" s="45">
        <v>0</v>
      </c>
      <c r="S5" s="45">
        <v>0</v>
      </c>
      <c r="T5" s="45">
        <v>0</v>
      </c>
      <c r="U5" s="45">
        <v>2.8760641783573898E-3</v>
      </c>
      <c r="V5" s="45">
        <v>0</v>
      </c>
      <c r="W5" s="45">
        <v>0</v>
      </c>
      <c r="X5" s="45">
        <v>0</v>
      </c>
      <c r="Y5" s="49">
        <v>8.588545241329755E-2</v>
      </c>
      <c r="Z5" s="50">
        <v>5.1970618792093158E-3</v>
      </c>
      <c r="AA5" s="50">
        <v>0.86919911013816464</v>
      </c>
      <c r="AB5" s="51">
        <v>3.9714123467975294E-2</v>
      </c>
    </row>
    <row r="6" spans="1:28" ht="15" x14ac:dyDescent="0.25">
      <c r="A6" s="1" t="s">
        <v>48</v>
      </c>
      <c r="B6" s="3">
        <v>0.27426155706828614</v>
      </c>
      <c r="C6" s="3">
        <v>8.0288348857466316E-2</v>
      </c>
      <c r="D6" s="3">
        <v>0.52666547975832101</v>
      </c>
      <c r="E6" s="3">
        <v>8.5790674133366079E-2</v>
      </c>
      <c r="F6" s="3">
        <v>2.6591026799471932E-3</v>
      </c>
      <c r="G6" s="3">
        <v>3.0334837502613149E-2</v>
      </c>
      <c r="H6" s="4">
        <v>0.99999999999999989</v>
      </c>
      <c r="I6" s="45">
        <v>4.8690431967813225E-2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2.261162327400261E-2</v>
      </c>
      <c r="Q6" s="45">
        <v>0</v>
      </c>
      <c r="R6" s="45">
        <v>8.5865899921586317E-3</v>
      </c>
      <c r="S6" s="45">
        <v>0</v>
      </c>
      <c r="T6" s="45">
        <v>0</v>
      </c>
      <c r="U6" s="45">
        <v>3.9970362349186475E-4</v>
      </c>
      <c r="V6" s="45">
        <v>0</v>
      </c>
      <c r="W6" s="45">
        <v>0</v>
      </c>
      <c r="X6" s="45">
        <v>0</v>
      </c>
      <c r="Y6" s="49">
        <v>7.5261405705651652E-2</v>
      </c>
      <c r="Z6" s="50">
        <v>1.0440523963130369E-2</v>
      </c>
      <c r="AA6" s="50">
        <v>0.86275361270947148</v>
      </c>
      <c r="AB6" s="51">
        <v>5.1540034085212023E-2</v>
      </c>
    </row>
    <row r="7" spans="1:28" ht="15" x14ac:dyDescent="0.25">
      <c r="A7" s="1" t="s">
        <v>49</v>
      </c>
      <c r="B7" s="3">
        <v>0.37664242332450032</v>
      </c>
      <c r="C7" s="3">
        <v>0.12383156894979148</v>
      </c>
      <c r="D7" s="3">
        <v>0.38972412604960399</v>
      </c>
      <c r="E7" s="3">
        <v>7.0992299063138878E-2</v>
      </c>
      <c r="F7" s="3">
        <v>2.7718210690556356E-3</v>
      </c>
      <c r="G7" s="3">
        <v>3.6037761543909724E-2</v>
      </c>
      <c r="H7" s="4">
        <v>0.99999999999999989</v>
      </c>
      <c r="I7" s="45">
        <v>6.5222921628830047E-2</v>
      </c>
      <c r="J7" s="45">
        <v>0</v>
      </c>
      <c r="K7" s="45">
        <v>0</v>
      </c>
      <c r="L7" s="45">
        <v>1.8374740535976278E-2</v>
      </c>
      <c r="M7" s="45">
        <v>0</v>
      </c>
      <c r="N7" s="45">
        <v>0</v>
      </c>
      <c r="O7" s="45">
        <v>0</v>
      </c>
      <c r="P7" s="45">
        <v>3.1383164316443134E-2</v>
      </c>
      <c r="Q7" s="45">
        <v>0</v>
      </c>
      <c r="R7" s="45">
        <v>8.4452457866291721E-3</v>
      </c>
      <c r="S7" s="45">
        <v>0</v>
      </c>
      <c r="T7" s="45">
        <v>0</v>
      </c>
      <c r="U7" s="45">
        <v>4.0549668191285494E-4</v>
      </c>
      <c r="V7" s="45">
        <v>0</v>
      </c>
      <c r="W7" s="45">
        <v>0</v>
      </c>
      <c r="X7" s="45">
        <v>0</v>
      </c>
      <c r="Y7" s="49">
        <v>8.8934340687588875E-2</v>
      </c>
      <c r="Z7" s="50">
        <v>1.4478570037199693E-2</v>
      </c>
      <c r="AA7" s="50">
        <v>0.82819079422612984</v>
      </c>
      <c r="AB7" s="51">
        <v>6.8392385364823907E-2</v>
      </c>
    </row>
    <row r="8" spans="1:28" ht="15" x14ac:dyDescent="0.25">
      <c r="A8" s="1" t="s">
        <v>50</v>
      </c>
      <c r="B8" s="3">
        <v>0.39356663040664158</v>
      </c>
      <c r="C8" s="3">
        <v>0.13040411451758677</v>
      </c>
      <c r="D8" s="3">
        <v>0.38605404720578201</v>
      </c>
      <c r="E8" s="3">
        <v>4.2041632179173949E-2</v>
      </c>
      <c r="F8" s="3">
        <v>2.0462451044872417E-3</v>
      </c>
      <c r="G8" s="3">
        <v>4.5887330586328434E-2</v>
      </c>
      <c r="H8" s="4">
        <v>1</v>
      </c>
      <c r="I8" s="45">
        <v>6.6983582496347505E-2</v>
      </c>
      <c r="J8" s="45">
        <v>0</v>
      </c>
      <c r="K8" s="45">
        <v>0</v>
      </c>
      <c r="L8" s="45">
        <v>2.3477617149489361E-2</v>
      </c>
      <c r="M8" s="45">
        <v>0</v>
      </c>
      <c r="N8" s="45">
        <v>0</v>
      </c>
      <c r="O8" s="45">
        <v>0</v>
      </c>
      <c r="P8" s="45">
        <v>3.1214816787517981E-2</v>
      </c>
      <c r="Q8" s="45">
        <v>0</v>
      </c>
      <c r="R8" s="45">
        <v>8.457519253038337E-3</v>
      </c>
      <c r="S8" s="45">
        <v>0</v>
      </c>
      <c r="T8" s="45">
        <v>0</v>
      </c>
      <c r="U8" s="45">
        <v>2.7057883119357328E-4</v>
      </c>
      <c r="V8" s="45">
        <v>0</v>
      </c>
      <c r="W8" s="45">
        <v>0</v>
      </c>
      <c r="X8" s="45">
        <v>0</v>
      </c>
      <c r="Y8" s="49">
        <v>8.1455739652439046E-2</v>
      </c>
      <c r="Z8" s="50">
        <v>1.4393879282841675E-2</v>
      </c>
      <c r="AA8" s="50">
        <v>0.83276437206926557</v>
      </c>
      <c r="AB8" s="51">
        <v>7.1383501602184304E-2</v>
      </c>
    </row>
    <row r="9" spans="1:28" ht="15" x14ac:dyDescent="0.25">
      <c r="A9" s="1" t="s">
        <v>51</v>
      </c>
      <c r="B9" s="3">
        <v>0.56442726881834915</v>
      </c>
      <c r="C9" s="3">
        <v>0.17479029922064135</v>
      </c>
      <c r="D9" s="3">
        <v>0.20261952218843121</v>
      </c>
      <c r="E9" s="3">
        <v>2.8294805528466496E-2</v>
      </c>
      <c r="F9" s="3">
        <v>1.9340958375424723E-3</v>
      </c>
      <c r="G9" s="3">
        <v>2.7934008406569288E-2</v>
      </c>
      <c r="H9" s="4">
        <v>1</v>
      </c>
      <c r="I9" s="45">
        <v>0.1057494909615347</v>
      </c>
      <c r="J9" s="45">
        <v>0</v>
      </c>
      <c r="K9" s="45">
        <v>0</v>
      </c>
      <c r="L9" s="45">
        <v>2.3952095311425319E-2</v>
      </c>
      <c r="M9" s="45">
        <v>0</v>
      </c>
      <c r="N9" s="45">
        <v>0</v>
      </c>
      <c r="O9" s="45">
        <v>0</v>
      </c>
      <c r="P9" s="45">
        <v>3.6431789165363104E-2</v>
      </c>
      <c r="Q9" s="45">
        <v>0</v>
      </c>
      <c r="R9" s="45">
        <v>8.3522768477788389E-3</v>
      </c>
      <c r="S9" s="45">
        <v>0</v>
      </c>
      <c r="T9" s="45">
        <v>0</v>
      </c>
      <c r="U9" s="45">
        <v>3.0464693453937546E-4</v>
      </c>
      <c r="V9" s="45">
        <v>0</v>
      </c>
      <c r="W9" s="45">
        <v>0</v>
      </c>
      <c r="X9" s="45">
        <v>0</v>
      </c>
      <c r="Y9" s="49">
        <v>0.10726381173687505</v>
      </c>
      <c r="Z9" s="50">
        <v>1.9233455515648843E-2</v>
      </c>
      <c r="AA9" s="50">
        <v>0.79765212382249095</v>
      </c>
      <c r="AB9" s="51">
        <v>7.584790103578247E-2</v>
      </c>
    </row>
    <row r="10" spans="1:28" ht="15" x14ac:dyDescent="0.25">
      <c r="A10" s="1" t="s">
        <v>52</v>
      </c>
      <c r="B10" s="3">
        <v>0.55799554486480951</v>
      </c>
      <c r="C10" s="3">
        <v>0.1739876200423954</v>
      </c>
      <c r="D10" s="3">
        <v>0.20070135446364773</v>
      </c>
      <c r="E10" s="3">
        <v>2.977460506422416E-2</v>
      </c>
      <c r="F10" s="3">
        <v>1.8622100432577704E-3</v>
      </c>
      <c r="G10" s="3">
        <v>3.5678665521665404E-2</v>
      </c>
      <c r="H10" s="4">
        <v>0.99999999999999989</v>
      </c>
      <c r="I10" s="45">
        <v>0.10557685301819124</v>
      </c>
      <c r="J10" s="45">
        <v>0</v>
      </c>
      <c r="K10" s="45">
        <v>0</v>
      </c>
      <c r="L10" s="45">
        <v>2.3719803577565868E-2</v>
      </c>
      <c r="M10" s="45">
        <v>0</v>
      </c>
      <c r="N10" s="45">
        <v>0</v>
      </c>
      <c r="O10" s="45">
        <v>0</v>
      </c>
      <c r="P10" s="45">
        <v>3.6117416828987968E-2</v>
      </c>
      <c r="Q10" s="45">
        <v>0</v>
      </c>
      <c r="R10" s="45">
        <v>8.2625039879812116E-3</v>
      </c>
      <c r="S10" s="45">
        <v>0</v>
      </c>
      <c r="T10" s="45">
        <v>0</v>
      </c>
      <c r="U10" s="45">
        <v>3.1104262966907549E-4</v>
      </c>
      <c r="V10" s="45">
        <v>0</v>
      </c>
      <c r="W10" s="45">
        <v>0</v>
      </c>
      <c r="X10" s="45">
        <v>0</v>
      </c>
      <c r="Y10" s="49">
        <v>0.10582964474654309</v>
      </c>
      <c r="Z10" s="50">
        <v>1.9028084566797929E-2</v>
      </c>
      <c r="AA10" s="50">
        <v>0.79945937859799943</v>
      </c>
      <c r="AB10" s="51">
        <v>7.5678375329947811E-2</v>
      </c>
    </row>
    <row r="11" spans="1:28" ht="15" x14ac:dyDescent="0.25">
      <c r="A11" s="1" t="s">
        <v>53</v>
      </c>
      <c r="B11" s="3">
        <v>0.55551106759328561</v>
      </c>
      <c r="C11" s="3">
        <v>0.18008830921623137</v>
      </c>
      <c r="D11" s="3">
        <v>0.20477993154217658</v>
      </c>
      <c r="E11" s="3">
        <v>1.9967906882709656E-2</v>
      </c>
      <c r="F11" s="3">
        <v>3.0894845214224577E-3</v>
      </c>
      <c r="G11" s="3">
        <v>3.6563300244174209E-2</v>
      </c>
      <c r="H11" s="4">
        <v>1</v>
      </c>
      <c r="I11" s="45">
        <v>0.10948489597145612</v>
      </c>
      <c r="J11" s="45">
        <v>0</v>
      </c>
      <c r="K11" s="45">
        <v>0</v>
      </c>
      <c r="L11" s="45">
        <v>2.7227504631542537E-2</v>
      </c>
      <c r="M11" s="45">
        <v>0</v>
      </c>
      <c r="N11" s="45">
        <v>0</v>
      </c>
      <c r="O11" s="45">
        <v>0</v>
      </c>
      <c r="P11" s="45">
        <v>3.5252695713610602E-2</v>
      </c>
      <c r="Q11" s="45">
        <v>0</v>
      </c>
      <c r="R11" s="45">
        <v>7.8285959541654557E-3</v>
      </c>
      <c r="S11" s="45">
        <v>0</v>
      </c>
      <c r="T11" s="45">
        <v>0</v>
      </c>
      <c r="U11" s="45">
        <v>2.9461694545670814E-4</v>
      </c>
      <c r="V11" s="45">
        <v>0</v>
      </c>
      <c r="W11" s="45">
        <v>0</v>
      </c>
      <c r="X11" s="45">
        <v>0</v>
      </c>
      <c r="Y11" s="49">
        <v>0.10430692194476272</v>
      </c>
      <c r="Z11" s="50">
        <v>1.8611958162588194E-2</v>
      </c>
      <c r="AA11" s="50">
        <v>0.80278853018994034</v>
      </c>
      <c r="AB11" s="51">
        <v>7.4283961036542737E-2</v>
      </c>
    </row>
    <row r="12" spans="1:28" ht="15.75" thickBot="1" x14ac:dyDescent="0.3">
      <c r="A12" s="1" t="s">
        <v>54</v>
      </c>
      <c r="B12" s="3">
        <v>0.52988663647054668</v>
      </c>
      <c r="C12" s="3">
        <v>0.18733377932031978</v>
      </c>
      <c r="D12" s="3">
        <v>0.22748344941107895</v>
      </c>
      <c r="E12" s="3">
        <v>8.2404962441382055E-4</v>
      </c>
      <c r="F12" s="3">
        <v>1.9508340360753295E-4</v>
      </c>
      <c r="G12" s="3">
        <v>5.427700177003323E-2</v>
      </c>
      <c r="H12" s="4">
        <v>0.99999999999999978</v>
      </c>
      <c r="I12" s="45">
        <v>0.12135096375665633</v>
      </c>
      <c r="J12" s="45">
        <v>0</v>
      </c>
      <c r="K12" s="45">
        <v>0</v>
      </c>
      <c r="L12" s="45">
        <v>2.70364090739196E-2</v>
      </c>
      <c r="M12" s="45">
        <v>0</v>
      </c>
      <c r="N12" s="45">
        <v>0</v>
      </c>
      <c r="O12" s="45">
        <v>0</v>
      </c>
      <c r="P12" s="45">
        <v>3.2330604301788357E-2</v>
      </c>
      <c r="Q12" s="45">
        <v>0</v>
      </c>
      <c r="R12" s="45">
        <v>6.5897220720505219E-3</v>
      </c>
      <c r="S12" s="45">
        <v>0</v>
      </c>
      <c r="T12" s="45">
        <v>0</v>
      </c>
      <c r="U12" s="45">
        <v>2.6080115904965087E-5</v>
      </c>
      <c r="V12" s="45">
        <v>0</v>
      </c>
      <c r="W12" s="45">
        <v>0</v>
      </c>
      <c r="X12" s="45">
        <v>0</v>
      </c>
      <c r="Y12" s="52">
        <v>9.4284110767042004E-2</v>
      </c>
      <c r="Z12" s="53">
        <v>1.7458830748201815E-2</v>
      </c>
      <c r="AA12" s="53">
        <v>0.80393159757721577</v>
      </c>
      <c r="AB12" s="54">
        <v>8.4308353617483067E-2</v>
      </c>
    </row>
  </sheetData>
  <mergeCells count="3">
    <mergeCell ref="B2:H2"/>
    <mergeCell ref="I2:X2"/>
    <mergeCell ref="Y2:AB2"/>
  </mergeCells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8385DD5A37E40BBAAC6C7868CB5C9" ma:contentTypeVersion="11" ma:contentTypeDescription="Create a new document." ma:contentTypeScope="" ma:versionID="bd3ebbbabb4b1b56fd19adb930c4cc2b">
  <xsd:schema xmlns:xsd="http://www.w3.org/2001/XMLSchema" xmlns:xs="http://www.w3.org/2001/XMLSchema" xmlns:p="http://schemas.microsoft.com/office/2006/metadata/properties" xmlns:ns3="4a993097-5cef-4b04-986d-583478230146" xmlns:ns4="e6ad7071-12ce-433c-8141-6ed07663d608" targetNamespace="http://schemas.microsoft.com/office/2006/metadata/properties" ma:root="true" ma:fieldsID="59a49aee76acf982fe05db88c7fd05f9" ns3:_="" ns4:_="">
    <xsd:import namespace="4a993097-5cef-4b04-986d-583478230146"/>
    <xsd:import namespace="e6ad7071-12ce-433c-8141-6ed07663d60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93097-5cef-4b04-986d-5834782301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d7071-12ce-433c-8141-6ed07663d6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B09BA1-3045-4829-9C48-EE15BABA7F99}">
  <ds:schemaRefs>
    <ds:schemaRef ds:uri="http://schemas.openxmlformats.org/package/2006/metadata/core-properties"/>
    <ds:schemaRef ds:uri="http://purl.org/dc/dcmitype/"/>
    <ds:schemaRef ds:uri="4a993097-5cef-4b04-986d-58347823014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e6ad7071-12ce-433c-8141-6ed07663d6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1E87B8-264E-424B-919B-9601F409E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93097-5cef-4b04-986d-583478230146"/>
    <ds:schemaRef ds:uri="e6ad7071-12ce-433c-8141-6ed07663d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555F2A-44FD-487D-9D39-125268CAF1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Allianz FIO</vt:lpstr>
      <vt:lpstr>Allianz SFIO</vt:lpstr>
      <vt:lpstr>Allianz Plan Emerytalny SFIO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Jaskiewicz Urszula</dc:creator>
  <cp:lastModifiedBy>Jaskiewicz, Urszula (TFI Allianz Polska SA)</cp:lastModifiedBy>
  <dcterms:created xsi:type="dcterms:W3CDTF">2021-07-15T10:23:47Z</dcterms:created>
  <dcterms:modified xsi:type="dcterms:W3CDTF">2025-10-10T08:56:42Z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0x010100F5F8385DD5A37E40BBAAC6C7868CB5C9</vt:lpwstr>
  </property>
  <property fmtid="{D5CDD505-2E9C-101B-9397-08002B2CF9AE}" pid="3" name="MSIP_Label_ce5f591a-3248-43e9-9b70-1ad50135772d_Enabled">
    <vt:lpwstr>true</vt:lpwstr>
  </property>
  <property fmtid="{D5CDD505-2E9C-101B-9397-08002B2CF9AE}" pid="4" name="MSIP_Label_ce5f591a-3248-43e9-9b70-1ad50135772d_SetDate">
    <vt:lpwstr>2023-07-17T10:39:35Z</vt:lpwstr>
  </property>
  <property fmtid="{D5CDD505-2E9C-101B-9397-08002B2CF9AE}" pid="5" name="MSIP_Label_ce5f591a-3248-43e9-9b70-1ad50135772d_Method">
    <vt:lpwstr>Privileged</vt:lpwstr>
  </property>
  <property fmtid="{D5CDD505-2E9C-101B-9397-08002B2CF9AE}" pid="6" name="MSIP_Label_ce5f591a-3248-43e9-9b70-1ad50135772d_Name">
    <vt:lpwstr>ce5f591a-3248-43e9-9b70-1ad50135772d</vt:lpwstr>
  </property>
  <property fmtid="{D5CDD505-2E9C-101B-9397-08002B2CF9AE}" pid="7" name="MSIP_Label_ce5f591a-3248-43e9-9b70-1ad50135772d_SiteId">
    <vt:lpwstr>6e06e42d-6925-47c6-b9e7-9581c7ca302a</vt:lpwstr>
  </property>
  <property fmtid="{D5CDD505-2E9C-101B-9397-08002B2CF9AE}" pid="8" name="MSIP_Label_ce5f591a-3248-43e9-9b70-1ad50135772d_ActionId">
    <vt:lpwstr>eb198006-d198-42ae-9471-af9f6f1711bf</vt:lpwstr>
  </property>
  <property fmtid="{D5CDD505-2E9C-101B-9397-08002B2CF9AE}" pid="9" name="MSIP_Label_ce5f591a-3248-43e9-9b70-1ad50135772d_ContentBits">
    <vt:lpwstr>0</vt:lpwstr>
  </property>
  <property fmtid="{D5CDD505-2E9C-101B-9397-08002B2CF9AE}" pid="10" name="_AdHocReviewCycleID">
    <vt:i4>1906408254</vt:i4>
  </property>
  <property fmtid="{D5CDD505-2E9C-101B-9397-08002B2CF9AE}" pid="11" name="_NewReviewCycle">
    <vt:lpwstr/>
  </property>
  <property fmtid="{D5CDD505-2E9C-101B-9397-08002B2CF9AE}" pid="12" name="_EmailSubject">
    <vt:lpwstr>sklad portfeli na 31.03.25 - wg kategorii lokat</vt:lpwstr>
  </property>
  <property fmtid="{D5CDD505-2E9C-101B-9397-08002B2CF9AE}" pid="13" name="_AuthorEmail">
    <vt:lpwstr>Urszula.Jaskiewicz@allianz.pl</vt:lpwstr>
  </property>
  <property fmtid="{D5CDD505-2E9C-101B-9397-08002B2CF9AE}" pid="14" name="_AuthorEmailDisplayName">
    <vt:lpwstr>Jaskiewicz, Urszula (TFI Allianz Polska SA)</vt:lpwstr>
  </property>
  <property fmtid="{D5CDD505-2E9C-101B-9397-08002B2CF9AE}" pid="15" name="_ReviewingToolsShownOnce">
    <vt:lpwstr/>
  </property>
</Properties>
</file>