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540" windowWidth="13400" windowHeight="6390" tabRatio="933" firstSheet="4" activeTab="8"/>
  </bookViews>
  <sheets>
    <sheet name="CUUF1" sheetId="1" r:id="rId1"/>
    <sheet name="CUUF2" sheetId="2" r:id="rId2"/>
    <sheet name="CUUF3" sheetId="3" r:id="rId3"/>
    <sheet name="CUUF4" sheetId="4" r:id="rId4"/>
    <sheet name="CUUF6" sheetId="5" r:id="rId5"/>
    <sheet name="CUUF7" sheetId="6" r:id="rId6"/>
    <sheet name="CUUF10" sheetId="7" r:id="rId7"/>
    <sheet name="CUUF11" sheetId="8" r:id="rId8"/>
    <sheet name="CUUF12" sheetId="9" r:id="rId9"/>
    <sheet name="CUUF13" sheetId="10" r:id="rId10"/>
    <sheet name="CUUF14" sheetId="11" r:id="rId11"/>
    <sheet name="CUUF16" sheetId="12" r:id="rId12"/>
    <sheet name="CUUF17" sheetId="13" r:id="rId13"/>
    <sheet name="CUUF21" sheetId="14" r:id="rId14"/>
    <sheet name="CUUF24" sheetId="15" r:id="rId15"/>
    <sheet name="CUUF25" sheetId="16" r:id="rId16"/>
    <sheet name="CUUF26" sheetId="17" r:id="rId17"/>
    <sheet name="CUUF27" sheetId="18" r:id="rId18"/>
    <sheet name="CUUF28" sheetId="19" r:id="rId19"/>
    <sheet name="CUUF29" sheetId="20" r:id="rId20"/>
  </sheets>
  <externalReferences>
    <externalReference r:id="rId23"/>
  </externalReferences>
  <definedNames>
    <definedName name="_xlnm.Print_Area" localSheetId="0">'CUUF1'!$A$1:$D$87</definedName>
    <definedName name="_xlnm.Print_Area" localSheetId="6">'CUUF10'!$A$1:$D$87</definedName>
    <definedName name="_xlnm.Print_Area" localSheetId="7">'CUUF11'!$A$1:$D$87</definedName>
    <definedName name="_xlnm.Print_Area" localSheetId="8">'CUUF12'!$A$1:$D$87</definedName>
    <definedName name="_xlnm.Print_Area" localSheetId="9">'CUUF13'!$A$1:$D$87</definedName>
    <definedName name="_xlnm.Print_Area" localSheetId="10">'CUUF14'!$A$1:$D$87</definedName>
    <definedName name="_xlnm.Print_Area" localSheetId="11">'CUUF16'!$A$1:$D$87</definedName>
    <definedName name="_xlnm.Print_Area" localSheetId="12">'CUUF17'!$A$1:$D$87</definedName>
    <definedName name="_xlnm.Print_Area" localSheetId="1">'CUUF2'!$A$1:$D$87</definedName>
    <definedName name="_xlnm.Print_Area" localSheetId="13">'CUUF21'!$A$1:$D$87</definedName>
    <definedName name="_xlnm.Print_Area" localSheetId="14">'CUUF24'!$A$1:$D$87</definedName>
    <definedName name="_xlnm.Print_Area" localSheetId="15">'CUUF25'!$A$1:$D$87</definedName>
    <definedName name="_xlnm.Print_Area" localSheetId="16">'CUUF26'!$A$1:$D$87</definedName>
    <definedName name="_xlnm.Print_Area" localSheetId="17">'CUUF27'!$A$1:$D$87</definedName>
    <definedName name="_xlnm.Print_Area" localSheetId="18">'CUUF28'!$A$1:$D$87</definedName>
    <definedName name="_xlnm.Print_Area" localSheetId="19">'CUUF29'!$A$1:$D$87</definedName>
    <definedName name="_xlnm.Print_Area" localSheetId="2">'CUUF3'!$A$1:$D$111</definedName>
    <definedName name="_xlnm.Print_Area" localSheetId="3">'CUUF4'!$A$1:$D$111</definedName>
    <definedName name="_xlnm.Print_Area" localSheetId="4">'CUUF6'!$A$1:$D$111</definedName>
    <definedName name="_xlnm.Print_Area" localSheetId="5">'CUUF7'!$A$1:$D$87</definedName>
    <definedName name="_xlnm.Print_Titles" localSheetId="0">'CUUF1'!$11:$17</definedName>
    <definedName name="_xlnm.Print_Titles" localSheetId="6">'CUUF10'!$11:$17</definedName>
    <definedName name="_xlnm.Print_Titles" localSheetId="7">'CUUF11'!$11:$17</definedName>
    <definedName name="_xlnm.Print_Titles" localSheetId="8">'CUUF12'!$11:$17</definedName>
    <definedName name="_xlnm.Print_Titles" localSheetId="9">'CUUF13'!$11:$17</definedName>
    <definedName name="_xlnm.Print_Titles" localSheetId="10">'CUUF14'!$11:$17</definedName>
    <definedName name="_xlnm.Print_Titles" localSheetId="11">'CUUF16'!$11:$17</definedName>
    <definedName name="_xlnm.Print_Titles" localSheetId="12">'CUUF17'!$11:$17</definedName>
    <definedName name="_xlnm.Print_Titles" localSheetId="1">'CUUF2'!$11:$17</definedName>
    <definedName name="_xlnm.Print_Titles" localSheetId="13">'CUUF21'!$11:$17</definedName>
    <definedName name="_xlnm.Print_Titles" localSheetId="14">'CUUF24'!$11:$17</definedName>
    <definedName name="_xlnm.Print_Titles" localSheetId="15">'CUUF25'!$11:$17</definedName>
    <definedName name="_xlnm.Print_Titles" localSheetId="16">'CUUF26'!$11:$17</definedName>
    <definedName name="_xlnm.Print_Titles" localSheetId="17">'CUUF27'!$11:$17</definedName>
    <definedName name="_xlnm.Print_Titles" localSheetId="18">'CUUF28'!$11:$17</definedName>
    <definedName name="_xlnm.Print_Titles" localSheetId="19">'CUUF29'!$11:$17</definedName>
    <definedName name="_xlnm.Print_Titles" localSheetId="2">'CUUF3'!$11:$17</definedName>
    <definedName name="_xlnm.Print_Titles" localSheetId="3">'CUUF4'!$11:$17</definedName>
    <definedName name="_xlnm.Print_Titles" localSheetId="4">'CUUF6'!$11:$17</definedName>
    <definedName name="_xlnm.Print_Titles" localSheetId="5">'CUUF7'!$11:$17</definedName>
  </definedNames>
  <calcPr fullCalcOnLoad="1"/>
</workbook>
</file>

<file path=xl/sharedStrings.xml><?xml version="1.0" encoding="utf-8"?>
<sst xmlns="http://schemas.openxmlformats.org/spreadsheetml/2006/main" count="3420" uniqueCount="155">
  <si>
    <t xml:space="preserve">(w zł) </t>
  </si>
  <si>
    <t>I.</t>
  </si>
  <si>
    <t>1.</t>
  </si>
  <si>
    <t>2.</t>
  </si>
  <si>
    <t>3.</t>
  </si>
  <si>
    <t>4.</t>
  </si>
  <si>
    <t>II.</t>
  </si>
  <si>
    <t>III.</t>
  </si>
  <si>
    <t xml:space="preserve">A. </t>
  </si>
  <si>
    <t>B.</t>
  </si>
  <si>
    <t>Zwiększenia funduszu</t>
  </si>
  <si>
    <t>5.</t>
  </si>
  <si>
    <t>6.</t>
  </si>
  <si>
    <t>7.</t>
  </si>
  <si>
    <t>C.</t>
  </si>
  <si>
    <t>D.</t>
  </si>
  <si>
    <t>Aktywa netto funduszu na koniec okresu sprawozdawczego</t>
  </si>
  <si>
    <t>Pozycja</t>
  </si>
  <si>
    <t>Fundusz Gwarantowany</t>
  </si>
  <si>
    <t>I. WARTOŚĆ AKTYWÓW NETTO FUNDUSZU</t>
  </si>
  <si>
    <t>II. ZMIANY WARTOŚCI AKTYWÓW NETTO FUNDUSZU</t>
  </si>
  <si>
    <t>tytułem składek zwiększających wartość funduszu</t>
  </si>
  <si>
    <t>pozostałe przychody</t>
  </si>
  <si>
    <t>tytułem opłat za ryzyko ubezpieczeniowe oraz innych opłat potrącanych z funduszu</t>
  </si>
  <si>
    <t>Wynik netto z działalności inwestycyjnej</t>
  </si>
  <si>
    <t>III. LICZBA I WARTOŚĆ JEDNOSTEK ROZRACHUNKOWYCH</t>
  </si>
  <si>
    <t>Udział w aktywach netto funduszu (w %)</t>
  </si>
  <si>
    <t>pozostałe lokaty</t>
  </si>
  <si>
    <t>IV.</t>
  </si>
  <si>
    <t>Należności</t>
  </si>
  <si>
    <t>V.</t>
  </si>
  <si>
    <t>Aktywa netto (w tym)</t>
  </si>
  <si>
    <t>Fundusz Stabilnego Wzrostu</t>
  </si>
  <si>
    <t>Fundusz Zrównoważony</t>
  </si>
  <si>
    <t>Fundusz Międzynarodowy</t>
  </si>
  <si>
    <t>Fundusz Akcji</t>
  </si>
  <si>
    <t>Fundusz Dynamiczny</t>
  </si>
  <si>
    <t>Fundusz Obligacji PPE</t>
  </si>
  <si>
    <t>Fundusz Stabilnego Wzrostu PPE</t>
  </si>
  <si>
    <t>Fundusz Zrównoważony PPE</t>
  </si>
  <si>
    <t>Fundusz Akcji PPE</t>
  </si>
  <si>
    <t>Fundusz Pieniężny</t>
  </si>
  <si>
    <t>Fundusz IKE Stabilnego Wzrostu</t>
  </si>
  <si>
    <t>Fundusz IKE Dynamiczny</t>
  </si>
  <si>
    <t>Fundusz Gwarancji Zysku</t>
  </si>
  <si>
    <t>Fundusz Spółek Dywidendowych</t>
  </si>
  <si>
    <t>Lokaty</t>
  </si>
  <si>
    <t xml:space="preserve">I. </t>
  </si>
  <si>
    <t xml:space="preserve">Aktywa </t>
  </si>
  <si>
    <t xml:space="preserve">1. </t>
  </si>
  <si>
    <t xml:space="preserve">lokaty </t>
  </si>
  <si>
    <t xml:space="preserve">2. </t>
  </si>
  <si>
    <t xml:space="preserve">środki pieniężne </t>
  </si>
  <si>
    <t xml:space="preserve">3. </t>
  </si>
  <si>
    <t xml:space="preserve">należności </t>
  </si>
  <si>
    <t>3.1.</t>
  </si>
  <si>
    <t xml:space="preserve">z tytułu transakcji zawartych na rynku finansowym </t>
  </si>
  <si>
    <t>3.2.</t>
  </si>
  <si>
    <t xml:space="preserve">pozostałe </t>
  </si>
  <si>
    <t xml:space="preserve">Zobowiązania </t>
  </si>
  <si>
    <t xml:space="preserve">wobec ubezpieczających, ubezpieczonych lub upraw- nionych z umów ubezpieczenia   </t>
  </si>
  <si>
    <t xml:space="preserve">Aktywa netto (I–II) </t>
  </si>
  <si>
    <t>Aktywa netto funduszu na początek okresu sprawo- zdawczego</t>
  </si>
  <si>
    <t xml:space="preserve">pozostałe zwiększenia </t>
  </si>
  <si>
    <t xml:space="preserve">Zmniejszenia funduszu </t>
  </si>
  <si>
    <t xml:space="preserve">tytułem wykupu </t>
  </si>
  <si>
    <t xml:space="preserve">tytułem wypłat pozostałych świadczeń ubezpieczeniowych </t>
  </si>
  <si>
    <t xml:space="preserve">tytułem zwrotu składek ubezpieczeniowych </t>
  </si>
  <si>
    <t xml:space="preserve">tytułem opłat za zarządzanie funduszem oraz innych opłat tytułem administrowania funduszem </t>
  </si>
  <si>
    <t xml:space="preserve">pozostałe koszty </t>
  </si>
  <si>
    <t xml:space="preserve">pozostałe zmniejszenia </t>
  </si>
  <si>
    <t>Liczba jednostek uczestnictwa funduszu:</t>
  </si>
  <si>
    <t xml:space="preserve">na początek okresu sprawozdawczego </t>
  </si>
  <si>
    <t xml:space="preserve">na koniec okresu sprawozdawczego </t>
  </si>
  <si>
    <t>Wartość jednostki uczestnictwa funduszu:</t>
  </si>
  <si>
    <t>minimalna wartość jednostki uczestnictwa funduszu w okresie sprawozdawczym</t>
  </si>
  <si>
    <t xml:space="preserve">maksymalna wartość jednostki uczestnictwa funduszu w okresie sprawozdawczym </t>
  </si>
  <si>
    <t>Lokaty (suma 1–12)</t>
  </si>
  <si>
    <t xml:space="preserve">papiery wartościowe emitowane, poręczone lub gwarantowane przez Skarb Państwa lub organizacje międzynarodowe, których członkiem jest Rzeczpospolita Polska </t>
  </si>
  <si>
    <t>obligacje emitowane lub poręczone przez jednostki samorządu terytorialnego lub związki jednostek samorządu terytorialnego</t>
  </si>
  <si>
    <t xml:space="preserve">inne dłużne papiery wartościowe o stałej stopie dochodu </t>
  </si>
  <si>
    <t xml:space="preserve">4. </t>
  </si>
  <si>
    <t>akcje</t>
  </si>
  <si>
    <t xml:space="preserve">5. </t>
  </si>
  <si>
    <t xml:space="preserve">udziały </t>
  </si>
  <si>
    <t xml:space="preserve">6. </t>
  </si>
  <si>
    <t xml:space="preserve">jednostki uczestnictwa i certyfikaty inwestycyjne w funduszach inwestycyjnych </t>
  </si>
  <si>
    <t xml:space="preserve">7. </t>
  </si>
  <si>
    <t xml:space="preserve">instrumenty pochodne  </t>
  </si>
  <si>
    <t xml:space="preserve">8. </t>
  </si>
  <si>
    <t xml:space="preserve">inne papiery wartościowe o zmiennej kwocie dochodu </t>
  </si>
  <si>
    <t xml:space="preserve">9. </t>
  </si>
  <si>
    <t>pożyczki</t>
  </si>
  <si>
    <t xml:space="preserve">10. </t>
  </si>
  <si>
    <t>nieruchomości</t>
  </si>
  <si>
    <t xml:space="preserve">11. </t>
  </si>
  <si>
    <t xml:space="preserve">depozyty bankowe </t>
  </si>
  <si>
    <t xml:space="preserve">12. </t>
  </si>
  <si>
    <t xml:space="preserve">Środki pieniężne </t>
  </si>
  <si>
    <t xml:space="preserve">krajowe </t>
  </si>
  <si>
    <t>zagraniczne – państwa UE</t>
  </si>
  <si>
    <t xml:space="preserve">zagraniczne – państwa poza UE </t>
  </si>
  <si>
    <t xml:space="preserve">Wynik netto z działalności operacyjnej (I–II) </t>
  </si>
  <si>
    <t>na  początek okresu sprawozdawczego</t>
  </si>
  <si>
    <t xml:space="preserve">na  koniec okresu sprawozdawczego </t>
  </si>
  <si>
    <t xml:space="preserve">Fundusz Dłużny </t>
  </si>
  <si>
    <t>Koniec bieżącego okresu sprawozdawczego 31/12/2021</t>
  </si>
  <si>
    <t>Bieżący okres sprawozdawczy         01/01/2021 - 31/12/2021</t>
  </si>
  <si>
    <t>SPORZĄDZONE NA DZIEŃ 31/12/2022</t>
  </si>
  <si>
    <t>Koniec bieżącego okresu sprawozdawczego 31/12/2022</t>
  </si>
  <si>
    <t>Bieżący okres sprawozdawczy         01/01/2022 - 31/12/2022</t>
  </si>
  <si>
    <t>Fundusz Strategia Akcyjna</t>
  </si>
  <si>
    <t>Fundusz Strategia Zrownoważona</t>
  </si>
  <si>
    <t>Fundusz Strategia Stabilna</t>
  </si>
  <si>
    <t>Fundusz Strategia Obligacyjna</t>
  </si>
  <si>
    <t>Towarzystwo Ubezpieczeń Allianz Życie Polska Spółka Akcyjna </t>
  </si>
  <si>
    <t>ROCZNE SPRAWOZDANIE UBEZPIECZENIOWEGO FUNDUSZU KAPITAŁOWEGO</t>
  </si>
  <si>
    <t>Warszawa, dnia 2 czerwca 2023 r.</t>
  </si>
  <si>
    <t>IV. ZESTAWIENIE AKTYWÓW NETTO FUNDUSZU - roczne</t>
  </si>
  <si>
    <t>1.1.</t>
  </si>
  <si>
    <t>obligacje</t>
  </si>
  <si>
    <t>1.2.</t>
  </si>
  <si>
    <t>bony skarbowe</t>
  </si>
  <si>
    <t>1.3.</t>
  </si>
  <si>
    <t>inne</t>
  </si>
  <si>
    <t>notowane na rynku regulowanym</t>
  </si>
  <si>
    <t>pozostałe</t>
  </si>
  <si>
    <t>4.1.</t>
  </si>
  <si>
    <t>4.2.</t>
  </si>
  <si>
    <t>6.1.</t>
  </si>
  <si>
    <t>jednostki uczestnictwa</t>
  </si>
  <si>
    <t>6.2.</t>
  </si>
  <si>
    <t>certyfikaty inwestycyjne</t>
  </si>
  <si>
    <t>6.2.1</t>
  </si>
  <si>
    <t>funduszy inwestycyjnych dokonujących lokat wyłącznie
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</si>
  <si>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</si>
  <si>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</si>
  <si>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</si>
  <si>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</si>
  <si>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</si>
  <si>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</si>
  <si>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</si>
  <si>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</si>
  <si>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</si>
  <si>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</si>
  <si>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</si>
  <si>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</si>
  <si>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</si>
  <si>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</si>
  <si>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</si>
  <si>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</si>
  <si>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</si>
  <si>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
na życie</t>
  </si>
  <si>
    <t>9.4.</t>
  </si>
  <si>
    <t>inne pożyczki</t>
  </si>
</sst>
</file>

<file path=xl/styles.xml><?xml version="1.0" encoding="utf-8"?>
<styleSheet xmlns="http://schemas.openxmlformats.org/spreadsheetml/2006/main">
  <numFmts count="6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#,##0.0"/>
    <numFmt numFmtId="168" formatCode="#,##0.000"/>
    <numFmt numFmtId="169" formatCode="#,##0.0000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0.0000000%"/>
    <numFmt numFmtId="176" formatCode="00,000,000.00"/>
    <numFmt numFmtId="177" formatCode="#,##0.0000000000"/>
    <numFmt numFmtId="178" formatCode="#,##0.00000"/>
    <numFmt numFmtId="179" formatCode="#,##0.000000"/>
    <numFmt numFmtId="180" formatCode="#,##0.0000000"/>
    <numFmt numFmtId="181" formatCode="0.00000000%"/>
    <numFmt numFmtId="182" formatCode="0.000000000%"/>
    <numFmt numFmtId="183" formatCode="0.0000000000%"/>
    <numFmt numFmtId="184" formatCode="0.00000000000%"/>
    <numFmt numFmtId="185" formatCode="0.000000000000%"/>
    <numFmt numFmtId="186" formatCode="0.0000000000000%"/>
    <numFmt numFmtId="187" formatCode="0.00000000000000%"/>
    <numFmt numFmtId="188" formatCode="0.000000000000000%"/>
    <numFmt numFmtId="189" formatCode="0.0000000000000000%"/>
    <numFmt numFmtId="190" formatCode="0.00000000000000000%"/>
    <numFmt numFmtId="191" formatCode="0.000000000000000000%"/>
    <numFmt numFmtId="192" formatCode="0.0000000000000000000%"/>
    <numFmt numFmtId="193" formatCode="[$-415]d\ mmmm\ yyyy"/>
    <numFmt numFmtId="194" formatCode="yyyy/mm/dd;@"/>
    <numFmt numFmtId="195" formatCode="#,##0.00000000"/>
    <numFmt numFmtId="196" formatCode="#,##0.000000000"/>
    <numFmt numFmtId="197" formatCode="#,##0.00000000000"/>
    <numFmt numFmtId="198" formatCode="#,##0.000000000000"/>
    <numFmt numFmtId="199" formatCode="#,##0.0000000000000"/>
    <numFmt numFmtId="200" formatCode="#,##0.00000000000000"/>
    <numFmt numFmtId="201" formatCode="#,##0.000000000000000"/>
    <numFmt numFmtId="202" formatCode="#,##0.0000000000000000"/>
    <numFmt numFmtId="203" formatCode="#,##0.00000000000000000"/>
    <numFmt numFmtId="204" formatCode="#,##0.000000000000000000"/>
    <numFmt numFmtId="205" formatCode="#,##0.0000000000000000000"/>
    <numFmt numFmtId="206" formatCode="#,##0.00000000000000000000"/>
    <numFmt numFmtId="207" formatCode="#,##0.000000000000000000000"/>
    <numFmt numFmtId="208" formatCode="#,##0.0000000000000000000000"/>
    <numFmt numFmtId="209" formatCode="#,##0.00000000000000000000000"/>
    <numFmt numFmtId="210" formatCode="#,##0.000000000000000000000000"/>
    <numFmt numFmtId="211" formatCode="#,##0.0000000000000000000000000"/>
    <numFmt numFmtId="212" formatCode="#,##0.00000000000000000000000000"/>
    <numFmt numFmtId="213" formatCode="0.00000"/>
    <numFmt numFmtId="214" formatCode="0.000000000"/>
    <numFmt numFmtId="215" formatCode="0.000000"/>
    <numFmt numFmtId="216" formatCode="_-* #,##0.0000\ _z_ł_-;\-* #,##0.0000\ _z_ł_-;_-* &quot;-&quot;??\ _z_ł_-;_-@_-"/>
    <numFmt numFmtId="217" formatCode="dd\-mm\-yyyy"/>
    <numFmt numFmtId="218" formatCode="&quot;Tak&quot;;&quot;Tak&quot;;&quot;Nie&quot;"/>
    <numFmt numFmtId="219" formatCode="&quot;Prawda&quot;;&quot;Prawda&quot;;&quot;Fałsz&quot;"/>
    <numFmt numFmtId="220" formatCode="&quot;Włączone&quot;;&quot;Włączone&quot;;&quot;Wyłączone&quot;"/>
    <numFmt numFmtId="221" formatCode="[$€-2]\ #,##0.00_);[Red]\([$€-2]\ #,##0.00\)"/>
  </numFmts>
  <fonts count="5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8"/>
      <color indexed="56"/>
      <name val="Cambri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0" fillId="3" borderId="0" applyNumberFormat="0" applyBorder="0" applyAlignment="0" applyProtection="0"/>
    <xf numFmtId="0" fontId="34" fillId="4" borderId="0" applyNumberFormat="0" applyBorder="0" applyAlignment="0" applyProtection="0"/>
    <xf numFmtId="0" fontId="10" fillId="5" borderId="0" applyNumberFormat="0" applyBorder="0" applyAlignment="0" applyProtection="0"/>
    <xf numFmtId="0" fontId="34" fillId="6" borderId="0" applyNumberFormat="0" applyBorder="0" applyAlignment="0" applyProtection="0"/>
    <xf numFmtId="0" fontId="10" fillId="7" borderId="0" applyNumberFormat="0" applyBorder="0" applyAlignment="0" applyProtection="0"/>
    <xf numFmtId="0" fontId="34" fillId="8" borderId="0" applyNumberFormat="0" applyBorder="0" applyAlignment="0" applyProtection="0"/>
    <xf numFmtId="0" fontId="10" fillId="9" borderId="0" applyNumberFormat="0" applyBorder="0" applyAlignment="0" applyProtection="0"/>
    <xf numFmtId="0" fontId="34" fillId="10" borderId="0" applyNumberFormat="0" applyBorder="0" applyAlignment="0" applyProtection="0"/>
    <xf numFmtId="0" fontId="10" fillId="11" borderId="0" applyNumberFormat="0" applyBorder="0" applyAlignment="0" applyProtection="0"/>
    <xf numFmtId="0" fontId="34" fillId="12" borderId="0" applyNumberFormat="0" applyBorder="0" applyAlignment="0" applyProtection="0"/>
    <xf numFmtId="0" fontId="10" fillId="7" borderId="0" applyNumberFormat="0" applyBorder="0" applyAlignment="0" applyProtection="0"/>
    <xf numFmtId="0" fontId="34" fillId="13" borderId="0" applyNumberFormat="0" applyBorder="0" applyAlignment="0" applyProtection="0"/>
    <xf numFmtId="0" fontId="10" fillId="11" borderId="0" applyNumberFormat="0" applyBorder="0" applyAlignment="0" applyProtection="0"/>
    <xf numFmtId="0" fontId="34" fillId="14" borderId="0" applyNumberFormat="0" applyBorder="0" applyAlignment="0" applyProtection="0"/>
    <xf numFmtId="0" fontId="10" fillId="5" borderId="0" applyNumberFormat="0" applyBorder="0" applyAlignment="0" applyProtection="0"/>
    <xf numFmtId="0" fontId="34" fillId="15" borderId="0" applyNumberFormat="0" applyBorder="0" applyAlignment="0" applyProtection="0"/>
    <xf numFmtId="0" fontId="10" fillId="16" borderId="0" applyNumberFormat="0" applyBorder="0" applyAlignment="0" applyProtection="0"/>
    <xf numFmtId="0" fontId="34" fillId="17" borderId="0" applyNumberFormat="0" applyBorder="0" applyAlignment="0" applyProtection="0"/>
    <xf numFmtId="0" fontId="10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11" borderId="0" applyNumberFormat="0" applyBorder="0" applyAlignment="0" applyProtection="0"/>
    <xf numFmtId="0" fontId="34" fillId="20" borderId="0" applyNumberFormat="0" applyBorder="0" applyAlignment="0" applyProtection="0"/>
    <xf numFmtId="0" fontId="10" fillId="7" borderId="0" applyNumberFormat="0" applyBorder="0" applyAlignment="0" applyProtection="0"/>
    <xf numFmtId="0" fontId="35" fillId="21" borderId="0" applyNumberFormat="0" applyBorder="0" applyAlignment="0" applyProtection="0"/>
    <xf numFmtId="0" fontId="11" fillId="11" borderId="0" applyNumberFormat="0" applyBorder="0" applyAlignment="0" applyProtection="0"/>
    <xf numFmtId="0" fontId="35" fillId="22" borderId="0" applyNumberFormat="0" applyBorder="0" applyAlignment="0" applyProtection="0"/>
    <xf numFmtId="0" fontId="11" fillId="23" borderId="0" applyNumberFormat="0" applyBorder="0" applyAlignment="0" applyProtection="0"/>
    <xf numFmtId="0" fontId="35" fillId="24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18" borderId="0" applyNumberFormat="0" applyBorder="0" applyAlignment="0" applyProtection="0"/>
    <xf numFmtId="0" fontId="35" fillId="27" borderId="0" applyNumberFormat="0" applyBorder="0" applyAlignment="0" applyProtection="0"/>
    <xf numFmtId="0" fontId="11" fillId="11" borderId="0" applyNumberFormat="0" applyBorder="0" applyAlignment="0" applyProtection="0"/>
    <xf numFmtId="0" fontId="35" fillId="28" borderId="0" applyNumberFormat="0" applyBorder="0" applyAlignment="0" applyProtection="0"/>
    <xf numFmtId="0" fontId="11" fillId="5" borderId="0" applyNumberFormat="0" applyBorder="0" applyAlignment="0" applyProtection="0"/>
    <xf numFmtId="0" fontId="35" fillId="29" borderId="0" applyNumberFormat="0" applyBorder="0" applyAlignment="0" applyProtection="0"/>
    <xf numFmtId="0" fontId="11" fillId="30" borderId="0" applyNumberFormat="0" applyBorder="0" applyAlignment="0" applyProtection="0"/>
    <xf numFmtId="0" fontId="35" fillId="31" borderId="0" applyNumberFormat="0" applyBorder="0" applyAlignment="0" applyProtection="0"/>
    <xf numFmtId="0" fontId="11" fillId="23" borderId="0" applyNumberFormat="0" applyBorder="0" applyAlignment="0" applyProtection="0"/>
    <xf numFmtId="0" fontId="35" fillId="32" borderId="0" applyNumberFormat="0" applyBorder="0" applyAlignment="0" applyProtection="0"/>
    <xf numFmtId="0" fontId="11" fillId="25" borderId="0" applyNumberFormat="0" applyBorder="0" applyAlignment="0" applyProtection="0"/>
    <xf numFmtId="0" fontId="35" fillId="33" borderId="0" applyNumberFormat="0" applyBorder="0" applyAlignment="0" applyProtection="0"/>
    <xf numFmtId="0" fontId="11" fillId="34" borderId="0" applyNumberFormat="0" applyBorder="0" applyAlignment="0" applyProtection="0"/>
    <xf numFmtId="0" fontId="35" fillId="35" borderId="0" applyNumberFormat="0" applyBorder="0" applyAlignment="0" applyProtection="0"/>
    <xf numFmtId="0" fontId="11" fillId="36" borderId="0" applyNumberFormat="0" applyBorder="0" applyAlignment="0" applyProtection="0"/>
    <xf numFmtId="0" fontId="35" fillId="37" borderId="0" applyNumberFormat="0" applyBorder="0" applyAlignment="0" applyProtection="0"/>
    <xf numFmtId="0" fontId="11" fillId="38" borderId="0" applyNumberFormat="0" applyBorder="0" applyAlignment="0" applyProtection="0"/>
    <xf numFmtId="0" fontId="36" fillId="39" borderId="1" applyNumberFormat="0" applyAlignment="0" applyProtection="0"/>
    <xf numFmtId="0" fontId="12" fillId="16" borderId="2" applyNumberFormat="0" applyAlignment="0" applyProtection="0"/>
    <xf numFmtId="0" fontId="37" fillId="40" borderId="3" applyNumberFormat="0" applyAlignment="0" applyProtection="0"/>
    <xf numFmtId="0" fontId="13" fillId="41" borderId="4" applyNumberFormat="0" applyAlignment="0" applyProtection="0"/>
    <xf numFmtId="0" fontId="14" fillId="11" borderId="0" applyNumberFormat="0" applyBorder="0" applyAlignment="0" applyProtection="0"/>
    <xf numFmtId="0" fontId="38" fillId="4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43" borderId="7" applyNumberFormat="0" applyAlignment="0" applyProtection="0"/>
    <xf numFmtId="0" fontId="15" fillId="44" borderId="8" applyNumberFormat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44" fillId="4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45" fillId="40" borderId="1" applyNumberFormat="0" applyAlignment="0" applyProtection="0"/>
    <xf numFmtId="0" fontId="26" fillId="41" borderId="2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50" fillId="48" borderId="0" applyNumberFormat="0" applyBorder="0" applyAlignment="0" applyProtection="0"/>
  </cellStyleXfs>
  <cellXfs count="90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" fontId="1" fillId="0" borderId="21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3" fontId="1" fillId="41" borderId="2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9" fontId="1" fillId="0" borderId="2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 vertical="center" wrapText="1"/>
    </xf>
    <xf numFmtId="169" fontId="1" fillId="0" borderId="23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/>
    </xf>
    <xf numFmtId="179" fontId="1" fillId="0" borderId="20" xfId="0" applyNumberFormat="1" applyFont="1" applyFill="1" applyBorder="1" applyAlignment="1">
      <alignment vertical="center"/>
    </xf>
    <xf numFmtId="179" fontId="1" fillId="0" borderId="22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left"/>
    </xf>
    <xf numFmtId="4" fontId="2" fillId="0" borderId="20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21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wrapText="1"/>
    </xf>
    <xf numFmtId="167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7" fillId="0" borderId="0" xfId="0" applyNumberFormat="1" applyFont="1" applyFill="1" applyBorder="1" applyAlignment="1">
      <alignment vertical="center"/>
    </xf>
    <xf numFmtId="3" fontId="7" fillId="0" borderId="0" xfId="104" applyNumberFormat="1" applyFont="1" applyFill="1" applyBorder="1" applyAlignment="1">
      <alignment vertical="center"/>
      <protection/>
    </xf>
    <xf numFmtId="10" fontId="6" fillId="0" borderId="0" xfId="109" applyNumberFormat="1" applyFont="1" applyFill="1" applyBorder="1" applyAlignment="1">
      <alignment vertical="center"/>
    </xf>
    <xf numFmtId="10" fontId="2" fillId="0" borderId="20" xfId="109" applyNumberFormat="1" applyFont="1" applyFill="1" applyBorder="1" applyAlignment="1">
      <alignment vertical="center" wrapText="1"/>
    </xf>
    <xf numFmtId="10" fontId="1" fillId="0" borderId="20" xfId="109" applyNumberFormat="1" applyFont="1" applyFill="1" applyBorder="1" applyAlignment="1">
      <alignment vertical="center" wrapText="1"/>
    </xf>
    <xf numFmtId="4" fontId="1" fillId="0" borderId="20" xfId="109" applyNumberFormat="1" applyFont="1" applyFill="1" applyBorder="1" applyAlignment="1">
      <alignment vertical="center" wrapText="1"/>
    </xf>
    <xf numFmtId="4" fontId="2" fillId="0" borderId="20" xfId="109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4" fontId="1" fillId="0" borderId="0" xfId="109" applyNumberFormat="1" applyFont="1" applyFill="1" applyBorder="1" applyAlignment="1">
      <alignment vertical="center" wrapText="1"/>
    </xf>
    <xf numFmtId="10" fontId="1" fillId="0" borderId="0" xfId="109" applyNumberFormat="1" applyFont="1" applyFill="1" applyBorder="1" applyAlignment="1">
      <alignment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vertical="center" wrapText="1"/>
    </xf>
    <xf numFmtId="4" fontId="1" fillId="0" borderId="2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0" xfId="0" applyNumberFormat="1" applyFont="1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0" fillId="0" borderId="2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vertical="center" wrapText="1"/>
    </xf>
    <xf numFmtId="10" fontId="2" fillId="0" borderId="0" xfId="109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</cellXfs>
  <cellStyles count="11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2 2" xfId="72"/>
    <cellStyle name="Dziesiętny 3" xfId="73"/>
    <cellStyle name="Dziesiętny 4" xfId="74"/>
    <cellStyle name="Hyperlink" xfId="75"/>
    <cellStyle name="Hiperłącze 2" xfId="76"/>
    <cellStyle name="Komórka połączona" xfId="77"/>
    <cellStyle name="Komórka połączona 2" xfId="78"/>
    <cellStyle name="Komórka zaznaczona" xfId="79"/>
    <cellStyle name="Komórka zaznaczona 2" xfId="80"/>
    <cellStyle name="Nagłówek 1" xfId="81"/>
    <cellStyle name="Nagłówek 1 2" xfId="82"/>
    <cellStyle name="Nagłówek 2" xfId="83"/>
    <cellStyle name="Nagłówek 2 2" xfId="84"/>
    <cellStyle name="Nagłówek 3" xfId="85"/>
    <cellStyle name="Nagłówek 3 2" xfId="86"/>
    <cellStyle name="Nagłówek 4" xfId="87"/>
    <cellStyle name="Nagłówek 4 2" xfId="88"/>
    <cellStyle name="Neutralne 2" xfId="89"/>
    <cellStyle name="Neutralny" xfId="90"/>
    <cellStyle name="Normal_Krzywa_grudzien01" xfId="91"/>
    <cellStyle name="Normalny 2" xfId="92"/>
    <cellStyle name="Normalny 2 2" xfId="93"/>
    <cellStyle name="Normalny 3" xfId="94"/>
    <cellStyle name="Normalny 3 2" xfId="95"/>
    <cellStyle name="Normalny 4" xfId="96"/>
    <cellStyle name="Normalny 4 2" xfId="97"/>
    <cellStyle name="Normalny 5" xfId="98"/>
    <cellStyle name="Normalny 5 3" xfId="99"/>
    <cellStyle name="Normalny 6" xfId="100"/>
    <cellStyle name="Normalny 6 2" xfId="101"/>
    <cellStyle name="Normalny 7" xfId="102"/>
    <cellStyle name="Normalny 8" xfId="103"/>
    <cellStyle name="Normalny_Spr fun" xfId="104"/>
    <cellStyle name="Obliczenia" xfId="105"/>
    <cellStyle name="Obliczenia 2" xfId="106"/>
    <cellStyle name="Followed Hyperlink" xfId="107"/>
    <cellStyle name="Percent" xfId="108"/>
    <cellStyle name="Procentowy 2" xfId="109"/>
    <cellStyle name="Procentowy 2 2" xfId="110"/>
    <cellStyle name="Procentowy 3" xfId="111"/>
    <cellStyle name="Procentowy 3 2" xfId="112"/>
    <cellStyle name="Procentowy 3 3" xfId="113"/>
    <cellStyle name="Procentowy 4" xfId="114"/>
    <cellStyle name="Procentowy 4 2" xfId="115"/>
    <cellStyle name="Procentowy 5" xfId="116"/>
    <cellStyle name="Procentowy 6" xfId="117"/>
    <cellStyle name="Suma" xfId="118"/>
    <cellStyle name="Suma 2" xfId="119"/>
    <cellStyle name="Tekst objaśnienia" xfId="120"/>
    <cellStyle name="Tekst objaśnienia 2" xfId="121"/>
    <cellStyle name="Tekst ostrzeżenia" xfId="122"/>
    <cellStyle name="Tekst ostrzeżenia 2" xfId="123"/>
    <cellStyle name="Tytuł" xfId="124"/>
    <cellStyle name="Tytuł 2" xfId="125"/>
    <cellStyle name="Uwaga" xfId="126"/>
    <cellStyle name="Uwaga 2" xfId="127"/>
    <cellStyle name="Currency" xfId="128"/>
    <cellStyle name="Currency [0]" xfId="129"/>
    <cellStyle name="Walutowy 2" xfId="130"/>
    <cellStyle name="Złe 2" xfId="131"/>
    <cellStyle name="Zły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3</xdr:row>
      <xdr:rowOff>85725</xdr:rowOff>
    </xdr:from>
    <xdr:to>
      <xdr:col>2</xdr:col>
      <xdr:colOff>933450</xdr:colOff>
      <xdr:row>7</xdr:row>
      <xdr:rowOff>19050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71500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1695450</xdr:colOff>
      <xdr:row>4</xdr:row>
      <xdr:rowOff>9525</xdr:rowOff>
    </xdr:from>
    <xdr:to>
      <xdr:col>2</xdr:col>
      <xdr:colOff>800100</xdr:colOff>
      <xdr:row>7</xdr:row>
      <xdr:rowOff>114300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657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1762125</xdr:colOff>
      <xdr:row>3</xdr:row>
      <xdr:rowOff>152400</xdr:rowOff>
    </xdr:from>
    <xdr:to>
      <xdr:col>2</xdr:col>
      <xdr:colOff>866775</xdr:colOff>
      <xdr:row>7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381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1457325</xdr:colOff>
      <xdr:row>3</xdr:row>
      <xdr:rowOff>114300</xdr:rowOff>
    </xdr:from>
    <xdr:to>
      <xdr:col>2</xdr:col>
      <xdr:colOff>561975</xdr:colOff>
      <xdr:row>7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6000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3</xdr:row>
      <xdr:rowOff>95250</xdr:rowOff>
    </xdr:from>
    <xdr:to>
      <xdr:col>2</xdr:col>
      <xdr:colOff>466725</xdr:colOff>
      <xdr:row>7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810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1638300</xdr:colOff>
      <xdr:row>3</xdr:row>
      <xdr:rowOff>152400</xdr:rowOff>
    </xdr:from>
    <xdr:to>
      <xdr:col>2</xdr:col>
      <xdr:colOff>742950</xdr:colOff>
      <xdr:row>7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6381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1724025</xdr:colOff>
      <xdr:row>3</xdr:row>
      <xdr:rowOff>161925</xdr:rowOff>
    </xdr:from>
    <xdr:to>
      <xdr:col>2</xdr:col>
      <xdr:colOff>819150</xdr:colOff>
      <xdr:row>7</xdr:row>
      <xdr:rowOff>104775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647700"/>
          <a:ext cx="2886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1619250</xdr:colOff>
      <xdr:row>3</xdr:row>
      <xdr:rowOff>85725</xdr:rowOff>
    </xdr:from>
    <xdr:to>
      <xdr:col>2</xdr:col>
      <xdr:colOff>723900</xdr:colOff>
      <xdr:row>7</xdr:row>
      <xdr:rowOff>19050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71500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2190750</xdr:colOff>
      <xdr:row>3</xdr:row>
      <xdr:rowOff>114300</xdr:rowOff>
    </xdr:from>
    <xdr:to>
      <xdr:col>2</xdr:col>
      <xdr:colOff>1295400</xdr:colOff>
      <xdr:row>7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000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1781175</xdr:colOff>
      <xdr:row>3</xdr:row>
      <xdr:rowOff>114300</xdr:rowOff>
    </xdr:from>
    <xdr:to>
      <xdr:col>2</xdr:col>
      <xdr:colOff>885825</xdr:colOff>
      <xdr:row>7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000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1543050</xdr:colOff>
      <xdr:row>4</xdr:row>
      <xdr:rowOff>38100</xdr:rowOff>
    </xdr:from>
    <xdr:to>
      <xdr:col>2</xdr:col>
      <xdr:colOff>647700</xdr:colOff>
      <xdr:row>7</xdr:row>
      <xdr:rowOff>142875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685800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1724025</xdr:colOff>
      <xdr:row>3</xdr:row>
      <xdr:rowOff>114300</xdr:rowOff>
    </xdr:from>
    <xdr:to>
      <xdr:col>2</xdr:col>
      <xdr:colOff>828675</xdr:colOff>
      <xdr:row>7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6000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1866900</xdr:colOff>
      <xdr:row>3</xdr:row>
      <xdr:rowOff>152400</xdr:rowOff>
    </xdr:from>
    <xdr:to>
      <xdr:col>2</xdr:col>
      <xdr:colOff>971550</xdr:colOff>
      <xdr:row>7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6381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1885950</xdr:colOff>
      <xdr:row>2</xdr:row>
      <xdr:rowOff>123825</xdr:rowOff>
    </xdr:from>
    <xdr:to>
      <xdr:col>2</xdr:col>
      <xdr:colOff>990600</xdr:colOff>
      <xdr:row>6</xdr:row>
      <xdr:rowOff>66675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44767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3</xdr:row>
      <xdr:rowOff>114300</xdr:rowOff>
    </xdr:from>
    <xdr:to>
      <xdr:col>2</xdr:col>
      <xdr:colOff>752475</xdr:colOff>
      <xdr:row>7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6000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2019300</xdr:colOff>
      <xdr:row>3</xdr:row>
      <xdr:rowOff>95250</xdr:rowOff>
    </xdr:from>
    <xdr:to>
      <xdr:col>2</xdr:col>
      <xdr:colOff>1123950</xdr:colOff>
      <xdr:row>7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5810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3</xdr:row>
      <xdr:rowOff>57150</xdr:rowOff>
    </xdr:from>
    <xdr:to>
      <xdr:col>2</xdr:col>
      <xdr:colOff>1000125</xdr:colOff>
      <xdr:row>7</xdr:row>
      <xdr:rowOff>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5429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1590675</xdr:colOff>
      <xdr:row>3</xdr:row>
      <xdr:rowOff>152400</xdr:rowOff>
    </xdr:from>
    <xdr:to>
      <xdr:col>2</xdr:col>
      <xdr:colOff>695325</xdr:colOff>
      <xdr:row>7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6381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1743075</xdr:colOff>
      <xdr:row>3</xdr:row>
      <xdr:rowOff>38100</xdr:rowOff>
    </xdr:from>
    <xdr:to>
      <xdr:col>2</xdr:col>
      <xdr:colOff>838200</xdr:colOff>
      <xdr:row>6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523875"/>
          <a:ext cx="2886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3</xdr:row>
      <xdr:rowOff>133350</xdr:rowOff>
    </xdr:from>
    <xdr:to>
      <xdr:col>2</xdr:col>
      <xdr:colOff>1000125</xdr:colOff>
      <xdr:row>7</xdr:row>
      <xdr:rowOff>76200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6191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wozdania_razem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 razem poprzedni okres"/>
      <sheetName val="SPR razem openf"/>
      <sheetName val="SPR razem"/>
      <sheetName val="2019"/>
      <sheetName val="WZÓR SPR półroczne new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110"/>
  <sheetViews>
    <sheetView showGridLines="0" zoomScale="70" zoomScaleNormal="70" zoomScalePageLayoutView="0" workbookViewId="0" topLeftCell="A66">
      <selection activeCell="B118" sqref="B11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18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2804631313.6014056</v>
      </c>
      <c r="D21" s="30">
        <v>2550234304.1727448</v>
      </c>
    </row>
    <row r="22" spans="1:4" ht="12">
      <c r="A22" s="5" t="s">
        <v>49</v>
      </c>
      <c r="B22" s="14" t="s">
        <v>50</v>
      </c>
      <c r="C22" s="31">
        <v>2790652726.9741483</v>
      </c>
      <c r="D22" s="31">
        <v>2431359079.710209</v>
      </c>
    </row>
    <row r="23" spans="1:4" ht="12">
      <c r="A23" s="5" t="s">
        <v>51</v>
      </c>
      <c r="B23" s="14" t="s">
        <v>52</v>
      </c>
      <c r="C23" s="27">
        <v>13978586.627257284</v>
      </c>
      <c r="D23" s="27">
        <v>118875224.462536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203633672.35423535</v>
      </c>
      <c r="D27" s="35">
        <v>98413423.8339971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191746696.26283073</v>
      </c>
      <c r="D29" s="27">
        <v>71230730.3212533</v>
      </c>
    </row>
    <row r="30" spans="1:4" ht="12">
      <c r="A30" s="5" t="s">
        <v>53</v>
      </c>
      <c r="B30" s="14" t="s">
        <v>58</v>
      </c>
      <c r="C30" s="27">
        <v>11886976.091404632</v>
      </c>
      <c r="D30" s="27">
        <v>27182693.5127438</v>
      </c>
    </row>
    <row r="31" spans="1:4" ht="12.75">
      <c r="A31" s="4" t="s">
        <v>7</v>
      </c>
      <c r="B31" s="13" t="s">
        <v>61</v>
      </c>
      <c r="C31" s="30">
        <v>2600997641.2471704</v>
      </c>
      <c r="D31" s="30">
        <v>2451820880.3387475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2709924625.9621425</v>
      </c>
      <c r="D36" s="30">
        <v>2600997641.2471704</v>
      </c>
    </row>
    <row r="37" spans="1:4" ht="12.75">
      <c r="A37" s="4" t="s">
        <v>9</v>
      </c>
      <c r="B37" s="13" t="s">
        <v>102</v>
      </c>
      <c r="C37" s="30">
        <v>-39233245.0121966</v>
      </c>
      <c r="D37" s="30">
        <v>-89386958.01381022</v>
      </c>
    </row>
    <row r="38" spans="1:4" ht="12.75">
      <c r="A38" s="4" t="s">
        <v>1</v>
      </c>
      <c r="B38" s="13" t="s">
        <v>10</v>
      </c>
      <c r="C38" s="30">
        <v>345672001.3172918</v>
      </c>
      <c r="D38" s="30">
        <v>307306677.53358275</v>
      </c>
    </row>
    <row r="39" spans="1:4" ht="12">
      <c r="A39" s="5" t="s">
        <v>2</v>
      </c>
      <c r="B39" s="14" t="s">
        <v>21</v>
      </c>
      <c r="C39" s="27">
        <v>206622813.63628</v>
      </c>
      <c r="D39" s="27">
        <v>195269976.7856</v>
      </c>
    </row>
    <row r="40" spans="1:4" ht="12">
      <c r="A40" s="5" t="s">
        <v>3</v>
      </c>
      <c r="B40" s="14" t="s">
        <v>22</v>
      </c>
      <c r="C40" s="27">
        <v>71742.82</v>
      </c>
      <c r="D40" s="27">
        <v>131.79</v>
      </c>
    </row>
    <row r="41" spans="1:4" ht="12">
      <c r="A41" s="5" t="s">
        <v>4</v>
      </c>
      <c r="B41" s="14" t="s">
        <v>63</v>
      </c>
      <c r="C41" s="27">
        <v>138977444.8610118</v>
      </c>
      <c r="D41" s="27">
        <v>112036568.95798276</v>
      </c>
    </row>
    <row r="42" spans="1:4" ht="12.75">
      <c r="A42" s="4" t="s">
        <v>6</v>
      </c>
      <c r="B42" s="13" t="s">
        <v>64</v>
      </c>
      <c r="C42" s="30">
        <v>384905246.3294884</v>
      </c>
      <c r="D42" s="30">
        <v>396693635.54739296</v>
      </c>
    </row>
    <row r="43" spans="1:4" ht="12">
      <c r="A43" s="5" t="s">
        <v>2</v>
      </c>
      <c r="B43" s="14" t="s">
        <v>65</v>
      </c>
      <c r="C43" s="27">
        <v>191465621.6234116</v>
      </c>
      <c r="D43" s="27">
        <v>237408655.728171</v>
      </c>
    </row>
    <row r="44" spans="1:4" ht="12">
      <c r="A44" s="5" t="s">
        <v>3</v>
      </c>
      <c r="B44" s="14" t="s">
        <v>66</v>
      </c>
      <c r="C44" s="27">
        <v>20518648.775609665</v>
      </c>
      <c r="D44" s="27">
        <v>17725529.1826093</v>
      </c>
    </row>
    <row r="45" spans="1:4" ht="24.75">
      <c r="A45" s="5" t="s">
        <v>4</v>
      </c>
      <c r="B45" s="14" t="s">
        <v>23</v>
      </c>
      <c r="C45" s="27">
        <v>87173347.2621</v>
      </c>
      <c r="D45" s="27">
        <v>87744700.4543</v>
      </c>
    </row>
    <row r="46" spans="1:4" ht="12">
      <c r="A46" s="5" t="s">
        <v>5</v>
      </c>
      <c r="B46" s="14" t="s">
        <v>67</v>
      </c>
      <c r="C46" s="27">
        <v>1202298.03863</v>
      </c>
      <c r="D46" s="27">
        <v>994226.72331</v>
      </c>
    </row>
    <row r="47" spans="1:4" ht="24.75">
      <c r="A47" s="5" t="s">
        <v>11</v>
      </c>
      <c r="B47" s="14" t="s">
        <v>68</v>
      </c>
      <c r="C47" s="27">
        <v>57670159.36213839</v>
      </c>
      <c r="D47" s="27">
        <v>44887195.6127377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26875171.26759875</v>
      </c>
      <c r="D49" s="27">
        <v>7933327.84626498</v>
      </c>
    </row>
    <row r="50" spans="1:4" ht="12.75">
      <c r="A50" s="4" t="s">
        <v>14</v>
      </c>
      <c r="B50" s="13" t="s">
        <v>24</v>
      </c>
      <c r="C50" s="30">
        <v>-69693739.70000023</v>
      </c>
      <c r="D50" s="30">
        <v>-59789802.89000046</v>
      </c>
    </row>
    <row r="51" spans="1:4" ht="25.5">
      <c r="A51" s="4" t="s">
        <v>15</v>
      </c>
      <c r="B51" s="13" t="s">
        <v>16</v>
      </c>
      <c r="C51" s="30">
        <v>2600997641.2471704</v>
      </c>
      <c r="D51" s="30">
        <v>2451820880.3387475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240920736.292219</v>
      </c>
      <c r="D57" s="28">
        <v>230609430.191791</v>
      </c>
    </row>
    <row r="58" spans="1:4" ht="12">
      <c r="A58" s="5" t="s">
        <v>3</v>
      </c>
      <c r="B58" s="25" t="s">
        <v>73</v>
      </c>
      <c r="C58" s="29">
        <v>230609430.19179082</v>
      </c>
      <c r="D58" s="29">
        <v>216938822.7058059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11.2484</v>
      </c>
      <c r="D60" s="26">
        <v>11.2788</v>
      </c>
    </row>
    <row r="61" spans="1:4" ht="24.75">
      <c r="A61" s="5" t="s">
        <v>3</v>
      </c>
      <c r="B61" s="14" t="s">
        <v>75</v>
      </c>
      <c r="C61" s="23">
        <v>11.2484</v>
      </c>
      <c r="D61" s="23">
        <v>11.2788</v>
      </c>
    </row>
    <row r="62" spans="1:4" ht="24.75">
      <c r="A62" s="5" t="s">
        <v>4</v>
      </c>
      <c r="B62" s="14" t="s">
        <v>76</v>
      </c>
      <c r="C62" s="23">
        <v>11.2788</v>
      </c>
      <c r="D62" s="23">
        <v>11.3019</v>
      </c>
    </row>
    <row r="63" spans="1:4" ht="12">
      <c r="A63" s="5" t="s">
        <v>5</v>
      </c>
      <c r="B63" s="14" t="s">
        <v>104</v>
      </c>
      <c r="C63" s="23">
        <v>11.2788</v>
      </c>
      <c r="D63" s="23">
        <v>11.3019</v>
      </c>
    </row>
    <row r="64" spans="1:4" ht="12">
      <c r="A64" s="8"/>
      <c r="B64" s="16"/>
      <c r="C64" s="22"/>
      <c r="D64" s="22"/>
    </row>
    <row r="66" spans="1:9" ht="12.75">
      <c r="A66" s="37" t="s">
        <v>118</v>
      </c>
      <c r="B66" s="38"/>
      <c r="C66" s="39"/>
      <c r="D66" s="39"/>
      <c r="F66" s="72"/>
      <c r="G66" s="73"/>
      <c r="H66" s="74"/>
      <c r="I66" s="74"/>
    </row>
    <row r="67" spans="1:9" ht="24.75">
      <c r="A67" s="40"/>
      <c r="B67" s="41" t="s">
        <v>46</v>
      </c>
      <c r="C67" s="42" t="s">
        <v>26</v>
      </c>
      <c r="D67" s="42" t="s">
        <v>26</v>
      </c>
      <c r="F67" s="73"/>
      <c r="G67" s="75"/>
      <c r="H67" s="76"/>
      <c r="I67" s="76"/>
    </row>
    <row r="68" spans="1:9" ht="12">
      <c r="A68" s="43"/>
      <c r="B68" s="44">
        <v>1</v>
      </c>
      <c r="C68" s="45">
        <v>3</v>
      </c>
      <c r="D68" s="45">
        <v>3</v>
      </c>
      <c r="F68" s="75"/>
      <c r="G68" s="75"/>
      <c r="H68" s="77"/>
      <c r="I68" s="77"/>
    </row>
    <row r="69" spans="1:9" ht="12.75">
      <c r="A69" s="46" t="s">
        <v>1</v>
      </c>
      <c r="B69" s="47" t="s">
        <v>77</v>
      </c>
      <c r="C69" s="34">
        <v>2431359079.710209</v>
      </c>
      <c r="D69" s="55">
        <v>0.9917</v>
      </c>
      <c r="F69" s="78"/>
      <c r="G69" s="79"/>
      <c r="H69" s="80"/>
      <c r="I69" s="81"/>
    </row>
    <row r="70" spans="1:9" ht="49.5">
      <c r="A70" s="5" t="s">
        <v>49</v>
      </c>
      <c r="B70" s="48" t="s">
        <v>78</v>
      </c>
      <c r="C70" s="57">
        <v>2009260913.9658234</v>
      </c>
      <c r="D70" s="56">
        <v>0.8195</v>
      </c>
      <c r="F70" s="82"/>
      <c r="G70" s="83"/>
      <c r="H70" s="62"/>
      <c r="I70" s="63"/>
    </row>
    <row r="71" spans="1:9" ht="12">
      <c r="A71" s="64" t="s">
        <v>119</v>
      </c>
      <c r="B71" s="65" t="s">
        <v>120</v>
      </c>
      <c r="C71" s="57">
        <f>C70</f>
        <v>2009260913.9658234</v>
      </c>
      <c r="D71" s="56">
        <f>D70</f>
        <v>0.8195</v>
      </c>
      <c r="F71" s="82"/>
      <c r="G71" s="83"/>
      <c r="H71" s="62"/>
      <c r="I71" s="63"/>
    </row>
    <row r="72" spans="1:9" ht="12">
      <c r="A72" s="64" t="s">
        <v>121</v>
      </c>
      <c r="B72" s="65" t="s">
        <v>122</v>
      </c>
      <c r="C72" s="66">
        <v>0</v>
      </c>
      <c r="D72" s="56">
        <v>0</v>
      </c>
      <c r="F72" s="82"/>
      <c r="G72" s="83"/>
      <c r="H72" s="62"/>
      <c r="I72" s="63"/>
    </row>
    <row r="73" spans="1:9" ht="12">
      <c r="A73" s="64" t="s">
        <v>123</v>
      </c>
      <c r="B73" s="65" t="s">
        <v>124</v>
      </c>
      <c r="C73" s="66">
        <v>0</v>
      </c>
      <c r="D73" s="56">
        <v>0</v>
      </c>
      <c r="F73" s="82"/>
      <c r="G73" s="83"/>
      <c r="H73" s="62"/>
      <c r="I73" s="63"/>
    </row>
    <row r="74" spans="1:9" ht="37.5">
      <c r="A74" s="5" t="s">
        <v>51</v>
      </c>
      <c r="B74" s="48" t="s">
        <v>79</v>
      </c>
      <c r="C74" s="57">
        <v>0</v>
      </c>
      <c r="D74" s="56">
        <v>0</v>
      </c>
      <c r="F74" s="82"/>
      <c r="G74" s="84"/>
      <c r="H74" s="62"/>
      <c r="I74" s="63"/>
    </row>
    <row r="75" spans="1:9" ht="25.5" customHeight="1">
      <c r="A75" s="5" t="s">
        <v>53</v>
      </c>
      <c r="B75" s="48" t="s">
        <v>80</v>
      </c>
      <c r="C75" s="57">
        <v>126337342.57348442</v>
      </c>
      <c r="D75" s="56">
        <v>0.0515</v>
      </c>
      <c r="F75" s="82"/>
      <c r="G75" s="84"/>
      <c r="H75" s="85"/>
      <c r="I75" s="63"/>
    </row>
    <row r="76" spans="1:9" ht="25.5" customHeight="1">
      <c r="A76" s="67" t="s">
        <v>55</v>
      </c>
      <c r="B76" s="65" t="s">
        <v>125</v>
      </c>
      <c r="C76" s="57">
        <v>0</v>
      </c>
      <c r="D76" s="56">
        <v>0</v>
      </c>
      <c r="F76" s="82"/>
      <c r="G76" s="84"/>
      <c r="H76" s="85"/>
      <c r="I76" s="63"/>
    </row>
    <row r="77" spans="1:9" ht="25.5" customHeight="1">
      <c r="A77" s="68" t="s">
        <v>57</v>
      </c>
      <c r="B77" s="65" t="s">
        <v>126</v>
      </c>
      <c r="C77" s="57">
        <f>C75</f>
        <v>126337342.57348442</v>
      </c>
      <c r="D77" s="56">
        <f>ROUND(C77/$C$105,4)</f>
        <v>0.0515</v>
      </c>
      <c r="F77" s="82"/>
      <c r="G77" s="84"/>
      <c r="H77" s="85"/>
      <c r="I77" s="63"/>
    </row>
    <row r="78" spans="1:9" ht="12">
      <c r="A78" s="5" t="s">
        <v>81</v>
      </c>
      <c r="B78" s="48" t="s">
        <v>82</v>
      </c>
      <c r="C78" s="57">
        <v>0</v>
      </c>
      <c r="D78" s="56">
        <v>0</v>
      </c>
      <c r="F78" s="82"/>
      <c r="G78" s="84"/>
      <c r="H78" s="85"/>
      <c r="I78" s="63"/>
    </row>
    <row r="79" spans="1:9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  <c r="F79" s="82"/>
      <c r="G79" s="84"/>
      <c r="H79" s="85"/>
      <c r="I79" s="63"/>
    </row>
    <row r="80" spans="1:9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  <c r="F80" s="82"/>
      <c r="G80" s="84"/>
      <c r="H80" s="85"/>
      <c r="I80" s="63"/>
    </row>
    <row r="81" spans="1:9" ht="12">
      <c r="A81" s="5" t="s">
        <v>83</v>
      </c>
      <c r="B81" s="48" t="s">
        <v>84</v>
      </c>
      <c r="C81" s="57">
        <v>0</v>
      </c>
      <c r="D81" s="56">
        <v>0</v>
      </c>
      <c r="F81" s="82"/>
      <c r="G81" s="83"/>
      <c r="H81" s="62"/>
      <c r="I81" s="63"/>
    </row>
    <row r="82" spans="1:9" ht="24.75">
      <c r="A82" s="5" t="s">
        <v>85</v>
      </c>
      <c r="B82" s="48" t="s">
        <v>86</v>
      </c>
      <c r="C82" s="57">
        <v>295079300.60198283</v>
      </c>
      <c r="D82" s="56">
        <v>0.1204</v>
      </c>
      <c r="F82" s="82"/>
      <c r="G82" s="83"/>
      <c r="H82" s="62"/>
      <c r="I82" s="63"/>
    </row>
    <row r="83" spans="1:9" ht="12">
      <c r="A83" s="64" t="s">
        <v>129</v>
      </c>
      <c r="B83" s="69" t="s">
        <v>130</v>
      </c>
      <c r="C83" s="57">
        <f>C82</f>
        <v>295079300.60198283</v>
      </c>
      <c r="D83" s="56">
        <f>D82</f>
        <v>0.1204</v>
      </c>
      <c r="F83" s="82"/>
      <c r="G83" s="83"/>
      <c r="H83" s="62"/>
      <c r="I83" s="63"/>
    </row>
    <row r="84" spans="1:9" ht="12">
      <c r="A84" s="64" t="s">
        <v>131</v>
      </c>
      <c r="B84" s="69" t="s">
        <v>132</v>
      </c>
      <c r="C84" s="66">
        <v>0</v>
      </c>
      <c r="D84" s="56">
        <v>0</v>
      </c>
      <c r="F84" s="82"/>
      <c r="G84" s="83"/>
      <c r="H84" s="62"/>
      <c r="I84" s="63"/>
    </row>
    <row r="85" spans="1:9" ht="24.75">
      <c r="A85" s="64" t="s">
        <v>133</v>
      </c>
      <c r="B85" s="70" t="s">
        <v>134</v>
      </c>
      <c r="C85" s="66">
        <v>0</v>
      </c>
      <c r="D85" s="56">
        <v>0</v>
      </c>
      <c r="F85" s="82"/>
      <c r="G85" s="83"/>
      <c r="H85" s="62"/>
      <c r="I85" s="63"/>
    </row>
    <row r="86" spans="1:9" ht="12">
      <c r="A86" s="64" t="s">
        <v>135</v>
      </c>
      <c r="B86" s="69" t="s">
        <v>136</v>
      </c>
      <c r="C86" s="66">
        <v>0</v>
      </c>
      <c r="D86" s="56">
        <v>0</v>
      </c>
      <c r="F86" s="82"/>
      <c r="G86" s="83"/>
      <c r="H86" s="62"/>
      <c r="I86" s="63"/>
    </row>
    <row r="87" spans="1:9" ht="12">
      <c r="A87" s="5" t="s">
        <v>87</v>
      </c>
      <c r="B87" s="48" t="s">
        <v>88</v>
      </c>
      <c r="C87" s="57">
        <v>681522.56891808</v>
      </c>
      <c r="D87" s="56">
        <v>0.0003</v>
      </c>
      <c r="F87" s="86"/>
      <c r="G87" s="84"/>
      <c r="H87" s="62"/>
      <c r="I87" s="63"/>
    </row>
    <row r="88" spans="1:9" ht="12">
      <c r="A88" s="64" t="s">
        <v>137</v>
      </c>
      <c r="B88" s="69" t="s">
        <v>138</v>
      </c>
      <c r="C88" s="66">
        <v>0</v>
      </c>
      <c r="D88" s="56">
        <v>0</v>
      </c>
      <c r="F88" s="86"/>
      <c r="G88" s="84"/>
      <c r="H88" s="62"/>
      <c r="I88" s="63"/>
    </row>
    <row r="89" spans="1:9" ht="12">
      <c r="A89" s="64" t="s">
        <v>139</v>
      </c>
      <c r="B89" s="69" t="s">
        <v>140</v>
      </c>
      <c r="C89" s="66">
        <f>C87</f>
        <v>681522.56891808</v>
      </c>
      <c r="D89" s="56">
        <f>D87</f>
        <v>0.0003</v>
      </c>
      <c r="F89" s="86"/>
      <c r="G89" s="84"/>
      <c r="H89" s="62"/>
      <c r="I89" s="63"/>
    </row>
    <row r="90" spans="1:9" ht="12">
      <c r="A90" s="64" t="s">
        <v>141</v>
      </c>
      <c r="B90" s="69" t="s">
        <v>142</v>
      </c>
      <c r="C90" s="66">
        <v>0</v>
      </c>
      <c r="D90" s="56">
        <v>0</v>
      </c>
      <c r="F90" s="86"/>
      <c r="G90" s="84"/>
      <c r="H90" s="62"/>
      <c r="I90" s="63"/>
    </row>
    <row r="91" spans="1:9" ht="12">
      <c r="A91" s="64" t="s">
        <v>143</v>
      </c>
      <c r="B91" s="69" t="s">
        <v>144</v>
      </c>
      <c r="C91" s="66">
        <v>0</v>
      </c>
      <c r="D91" s="56">
        <v>0</v>
      </c>
      <c r="F91" s="86"/>
      <c r="G91" s="84"/>
      <c r="H91" s="62"/>
      <c r="I91" s="63"/>
    </row>
    <row r="92" spans="1:9" ht="12">
      <c r="A92" s="64" t="s">
        <v>145</v>
      </c>
      <c r="B92" s="70" t="s">
        <v>146</v>
      </c>
      <c r="C92" s="66">
        <v>0</v>
      </c>
      <c r="D92" s="56">
        <v>0</v>
      </c>
      <c r="F92" s="86"/>
      <c r="G92" s="84"/>
      <c r="H92" s="62"/>
      <c r="I92" s="63"/>
    </row>
    <row r="93" spans="1:9" ht="12">
      <c r="A93" s="5" t="s">
        <v>89</v>
      </c>
      <c r="B93" s="48" t="s">
        <v>90</v>
      </c>
      <c r="C93" s="57">
        <v>0</v>
      </c>
      <c r="D93" s="56">
        <v>0</v>
      </c>
      <c r="F93" s="87"/>
      <c r="G93" s="84"/>
      <c r="H93" s="62"/>
      <c r="I93" s="63"/>
    </row>
    <row r="94" spans="1:9" ht="12">
      <c r="A94" s="5" t="s">
        <v>91</v>
      </c>
      <c r="B94" s="48" t="s">
        <v>92</v>
      </c>
      <c r="C94" s="57">
        <v>0</v>
      </c>
      <c r="D94" s="56">
        <v>0</v>
      </c>
      <c r="F94" s="82"/>
      <c r="G94" s="83"/>
      <c r="H94" s="62"/>
      <c r="I94" s="63"/>
    </row>
    <row r="95" spans="1:9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  <c r="F95" s="82"/>
      <c r="G95" s="83"/>
      <c r="H95" s="62"/>
      <c r="I95" s="63"/>
    </row>
    <row r="96" spans="1:9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  <c r="F96" s="82"/>
      <c r="G96" s="83"/>
      <c r="H96" s="62"/>
      <c r="I96" s="63"/>
    </row>
    <row r="97" spans="1:9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  <c r="F97" s="82"/>
      <c r="G97" s="83"/>
      <c r="H97" s="62"/>
      <c r="I97" s="63"/>
    </row>
    <row r="98" spans="1:9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  <c r="F98" s="82"/>
      <c r="G98" s="83"/>
      <c r="H98" s="62"/>
      <c r="I98" s="63"/>
    </row>
    <row r="99" spans="1:9" ht="12">
      <c r="A99" s="5" t="s">
        <v>93</v>
      </c>
      <c r="B99" s="48" t="s">
        <v>94</v>
      </c>
      <c r="C99" s="57">
        <v>0</v>
      </c>
      <c r="D99" s="56">
        <v>0</v>
      </c>
      <c r="F99" s="87"/>
      <c r="G99" s="84"/>
      <c r="H99" s="85"/>
      <c r="I99" s="63"/>
    </row>
    <row r="100" spans="1:9" ht="12">
      <c r="A100" s="5" t="s">
        <v>95</v>
      </c>
      <c r="B100" s="48" t="s">
        <v>96</v>
      </c>
      <c r="C100" s="57">
        <v>0</v>
      </c>
      <c r="D100" s="56">
        <v>0</v>
      </c>
      <c r="F100" s="87"/>
      <c r="G100" s="84"/>
      <c r="H100" s="85"/>
      <c r="I100" s="63"/>
    </row>
    <row r="101" spans="1:9" ht="12">
      <c r="A101" s="5" t="s">
        <v>97</v>
      </c>
      <c r="B101" s="48" t="s">
        <v>27</v>
      </c>
      <c r="C101" s="57">
        <v>0</v>
      </c>
      <c r="D101" s="56">
        <v>0</v>
      </c>
      <c r="F101" s="82"/>
      <c r="G101" s="83"/>
      <c r="H101" s="62"/>
      <c r="I101" s="63"/>
    </row>
    <row r="102" spans="1:9" ht="12.75">
      <c r="A102" s="49" t="s">
        <v>6</v>
      </c>
      <c r="B102" s="50" t="s">
        <v>98</v>
      </c>
      <c r="C102" s="58">
        <v>118875224.462536</v>
      </c>
      <c r="D102" s="55">
        <v>0.048484465327708615</v>
      </c>
      <c r="F102" s="82"/>
      <c r="G102" s="83"/>
      <c r="H102" s="62"/>
      <c r="I102" s="63"/>
    </row>
    <row r="103" spans="1:9" ht="12.75">
      <c r="A103" s="46" t="s">
        <v>7</v>
      </c>
      <c r="B103" s="47" t="s">
        <v>29</v>
      </c>
      <c r="C103" s="58">
        <v>0</v>
      </c>
      <c r="D103" s="55">
        <v>0</v>
      </c>
      <c r="F103" s="82"/>
      <c r="G103" s="88"/>
      <c r="H103" s="62"/>
      <c r="I103" s="63"/>
    </row>
    <row r="104" spans="1:9" ht="12.75">
      <c r="A104" s="46" t="s">
        <v>28</v>
      </c>
      <c r="B104" s="47" t="s">
        <v>59</v>
      </c>
      <c r="C104" s="58">
        <v>98413423.8339971</v>
      </c>
      <c r="D104" s="55">
        <v>0.04013891252137478</v>
      </c>
      <c r="F104" s="82"/>
      <c r="G104" s="88"/>
      <c r="H104" s="85"/>
      <c r="I104" s="63"/>
    </row>
    <row r="105" spans="1:9" ht="12.75">
      <c r="A105" s="49" t="s">
        <v>30</v>
      </c>
      <c r="B105" s="50" t="s">
        <v>31</v>
      </c>
      <c r="C105" s="58">
        <v>2451820880.3387475</v>
      </c>
      <c r="D105" s="55">
        <v>1</v>
      </c>
      <c r="F105" s="82"/>
      <c r="G105" s="89"/>
      <c r="H105" s="85"/>
      <c r="I105" s="63"/>
    </row>
    <row r="106" spans="1:9" ht="12">
      <c r="A106" s="5" t="s">
        <v>49</v>
      </c>
      <c r="B106" s="51" t="s">
        <v>99</v>
      </c>
      <c r="C106" s="57">
        <v>1939973564.9840593</v>
      </c>
      <c r="D106" s="56">
        <v>0.7912378838685922</v>
      </c>
      <c r="F106" s="82"/>
      <c r="G106" s="88"/>
      <c r="H106" s="85"/>
      <c r="I106" s="63"/>
    </row>
    <row r="107" spans="1:9" ht="12">
      <c r="A107" s="5" t="s">
        <v>51</v>
      </c>
      <c r="B107" s="51" t="s">
        <v>100</v>
      </c>
      <c r="C107" s="57">
        <v>511847315.35468805</v>
      </c>
      <c r="D107" s="56">
        <v>0.20876211613140777</v>
      </c>
      <c r="F107" s="82"/>
      <c r="G107" s="83"/>
      <c r="H107" s="62"/>
      <c r="I107" s="63"/>
    </row>
    <row r="108" spans="1:9" ht="12">
      <c r="A108" s="5" t="s">
        <v>53</v>
      </c>
      <c r="B108" s="51" t="s">
        <v>101</v>
      </c>
      <c r="C108" s="57">
        <v>0</v>
      </c>
      <c r="D108" s="56">
        <v>0</v>
      </c>
      <c r="F108" s="82"/>
      <c r="G108" s="88"/>
      <c r="H108" s="85"/>
      <c r="I108" s="63"/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scaleWithDoc="0"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1:D110"/>
  <sheetViews>
    <sheetView showGridLines="0" tabSelected="1" zoomScale="70" zoomScaleNormal="70" zoomScalePageLayoutView="0" workbookViewId="0" topLeftCell="A1">
      <selection activeCell="B117" sqref="B11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40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182897070.18999997</v>
      </c>
      <c r="D21" s="30">
        <v>155482919.34000003</v>
      </c>
    </row>
    <row r="22" spans="1:4" ht="12">
      <c r="A22" s="5" t="s">
        <v>49</v>
      </c>
      <c r="B22" s="14" t="s">
        <v>50</v>
      </c>
      <c r="C22" s="31">
        <v>182893680.2484442</v>
      </c>
      <c r="D22" s="31">
        <v>155481847.24945036</v>
      </c>
    </row>
    <row r="23" spans="1:4" ht="12">
      <c r="A23" s="5" t="s">
        <v>51</v>
      </c>
      <c r="B23" s="14" t="s">
        <v>52</v>
      </c>
      <c r="C23" s="27">
        <v>3389.9415557781663</v>
      </c>
      <c r="D23" s="27">
        <v>1072.090549663599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182897070.18999997</v>
      </c>
      <c r="D31" s="30">
        <v>155482919.34000003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147356342.57999998</v>
      </c>
      <c r="D36" s="30">
        <v>182897070.19</v>
      </c>
    </row>
    <row r="37" spans="1:4" ht="12.75">
      <c r="A37" s="4" t="s">
        <v>9</v>
      </c>
      <c r="B37" s="13" t="s">
        <v>102</v>
      </c>
      <c r="C37" s="30">
        <v>227843.862313997</v>
      </c>
      <c r="D37" s="30">
        <v>7175910.892211001</v>
      </c>
    </row>
    <row r="38" spans="1:4" ht="12.75">
      <c r="A38" s="4" t="s">
        <v>1</v>
      </c>
      <c r="B38" s="13" t="s">
        <v>10</v>
      </c>
      <c r="C38" s="30">
        <v>16923288.74</v>
      </c>
      <c r="D38" s="30">
        <v>20941870.62</v>
      </c>
    </row>
    <row r="39" spans="1:4" ht="12">
      <c r="A39" s="5" t="s">
        <v>2</v>
      </c>
      <c r="B39" s="14" t="s">
        <v>21</v>
      </c>
      <c r="C39" s="27">
        <v>11918539.65</v>
      </c>
      <c r="D39" s="27">
        <v>14126644.43</v>
      </c>
    </row>
    <row r="40" spans="1:4" ht="12">
      <c r="A40" s="5" t="s">
        <v>3</v>
      </c>
      <c r="B40" s="14" t="s">
        <v>22</v>
      </c>
      <c r="C40" s="27">
        <v>2591177.44</v>
      </c>
      <c r="D40" s="27">
        <v>2288944.48</v>
      </c>
    </row>
    <row r="41" spans="1:4" ht="12">
      <c r="A41" s="5" t="s">
        <v>4</v>
      </c>
      <c r="B41" s="14" t="s">
        <v>63</v>
      </c>
      <c r="C41" s="27">
        <v>2413571.65</v>
      </c>
      <c r="D41" s="27">
        <v>4526281.71</v>
      </c>
    </row>
    <row r="42" spans="1:4" ht="12.75">
      <c r="A42" s="4" t="s">
        <v>6</v>
      </c>
      <c r="B42" s="13" t="s">
        <v>64</v>
      </c>
      <c r="C42" s="30">
        <v>16695444.877686001</v>
      </c>
      <c r="D42" s="30">
        <v>13765959.727789</v>
      </c>
    </row>
    <row r="43" spans="1:4" ht="12">
      <c r="A43" s="5" t="s">
        <v>2</v>
      </c>
      <c r="B43" s="14" t="s">
        <v>65</v>
      </c>
      <c r="C43" s="27">
        <v>4170407.71</v>
      </c>
      <c r="D43" s="27">
        <v>7617196.17</v>
      </c>
    </row>
    <row r="44" spans="1:4" ht="12">
      <c r="A44" s="5" t="s">
        <v>3</v>
      </c>
      <c r="B44" s="14" t="s">
        <v>66</v>
      </c>
      <c r="C44" s="27">
        <v>919998.97</v>
      </c>
      <c r="D44" s="27">
        <v>464430.25</v>
      </c>
    </row>
    <row r="45" spans="1:4" ht="24.75">
      <c r="A45" s="5" t="s">
        <v>4</v>
      </c>
      <c r="B45" s="14" t="s">
        <v>23</v>
      </c>
      <c r="C45" s="27">
        <v>0</v>
      </c>
      <c r="D45" s="27">
        <v>0</v>
      </c>
    </row>
    <row r="46" spans="1:4" ht="12">
      <c r="A46" s="5" t="s">
        <v>5</v>
      </c>
      <c r="B46" s="14" t="s">
        <v>67</v>
      </c>
      <c r="C46" s="27">
        <v>0</v>
      </c>
      <c r="D46" s="27">
        <v>0</v>
      </c>
    </row>
    <row r="47" spans="1:4" ht="24.75">
      <c r="A47" s="5" t="s">
        <v>11</v>
      </c>
      <c r="B47" s="14" t="s">
        <v>68</v>
      </c>
      <c r="C47" s="27">
        <v>4336633.597686</v>
      </c>
      <c r="D47" s="27">
        <v>3831997.887789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7268404.600000001</v>
      </c>
      <c r="D49" s="27">
        <v>1852335.42</v>
      </c>
    </row>
    <row r="50" spans="1:4" ht="12.75">
      <c r="A50" s="4" t="s">
        <v>14</v>
      </c>
      <c r="B50" s="13" t="s">
        <v>24</v>
      </c>
      <c r="C50" s="30">
        <v>35312883.75</v>
      </c>
      <c r="D50" s="30">
        <v>-34590061.739999995</v>
      </c>
    </row>
    <row r="51" spans="1:4" ht="25.5">
      <c r="A51" s="4" t="s">
        <v>15</v>
      </c>
      <c r="B51" s="13" t="s">
        <v>16</v>
      </c>
      <c r="C51" s="30">
        <v>182897070.18999997</v>
      </c>
      <c r="D51" s="30">
        <v>155482919.34000003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79699465.941911</v>
      </c>
      <c r="D57" s="28">
        <v>81844126.813443</v>
      </c>
    </row>
    <row r="58" spans="1:4" ht="12">
      <c r="A58" s="5" t="s">
        <v>3</v>
      </c>
      <c r="B58" s="25" t="s">
        <v>73</v>
      </c>
      <c r="C58" s="29">
        <v>81844126.81344251</v>
      </c>
      <c r="D58" s="29">
        <v>88037438.04994054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1.8489</v>
      </c>
      <c r="D60" s="26">
        <v>2.2347</v>
      </c>
    </row>
    <row r="61" spans="1:4" ht="24.75">
      <c r="A61" s="5" t="s">
        <v>3</v>
      </c>
      <c r="B61" s="14" t="s">
        <v>75</v>
      </c>
      <c r="C61" s="23">
        <v>1.8489</v>
      </c>
      <c r="D61" s="23">
        <v>1.4527</v>
      </c>
    </row>
    <row r="62" spans="1:4" ht="24.75">
      <c r="A62" s="5" t="s">
        <v>4</v>
      </c>
      <c r="B62" s="14" t="s">
        <v>76</v>
      </c>
      <c r="C62" s="23">
        <v>2.4024</v>
      </c>
      <c r="D62" s="23">
        <v>2.3611</v>
      </c>
    </row>
    <row r="63" spans="1:4" ht="12">
      <c r="A63" s="5" t="s">
        <v>5</v>
      </c>
      <c r="B63" s="14" t="s">
        <v>104</v>
      </c>
      <c r="C63" s="23">
        <v>2.2347</v>
      </c>
      <c r="D63" s="23">
        <v>1.7661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155481847.24945036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7" t="s">
        <v>55</v>
      </c>
      <c r="B76" s="65" t="s">
        <v>125</v>
      </c>
      <c r="C76" s="57">
        <v>0</v>
      </c>
      <c r="D76" s="56">
        <v>0</v>
      </c>
    </row>
    <row r="77" spans="1:4" ht="12">
      <c r="A77" s="68" t="s">
        <v>57</v>
      </c>
      <c r="B77" s="65" t="s">
        <v>126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155481847.24945036</v>
      </c>
      <c r="D82" s="56">
        <v>1</v>
      </c>
    </row>
    <row r="83" spans="1:4" ht="12">
      <c r="A83" s="64" t="s">
        <v>129</v>
      </c>
      <c r="B83" s="69" t="s">
        <v>130</v>
      </c>
      <c r="C83" s="57">
        <f>C82</f>
        <v>155481847.24945036</v>
      </c>
      <c r="D83" s="56">
        <f>D82</f>
        <v>1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4" t="s">
        <v>137</v>
      </c>
      <c r="B88" s="69" t="s">
        <v>138</v>
      </c>
      <c r="C88" s="66">
        <v>0</v>
      </c>
      <c r="D88" s="56">
        <f>$D$87</f>
        <v>0</v>
      </c>
    </row>
    <row r="89" spans="1:4" ht="12">
      <c r="A89" s="64" t="s">
        <v>139</v>
      </c>
      <c r="B89" s="69" t="s">
        <v>140</v>
      </c>
      <c r="C89" s="66">
        <f>C87</f>
        <v>0</v>
      </c>
      <c r="D89" s="56">
        <f>D87</f>
        <v>0</v>
      </c>
    </row>
    <row r="90" spans="1:4" ht="12">
      <c r="A90" s="64" t="s">
        <v>141</v>
      </c>
      <c r="B90" s="69" t="s">
        <v>142</v>
      </c>
      <c r="C90" s="66">
        <v>0</v>
      </c>
      <c r="D90" s="56">
        <f>$D$87</f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f>$D$87</f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1072.090549663599</v>
      </c>
      <c r="D102" s="55">
        <v>6.895230384240602E-06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155482919.34000003</v>
      </c>
      <c r="D105" s="55">
        <v>1</v>
      </c>
    </row>
    <row r="106" spans="1:4" ht="12">
      <c r="A106" s="5" t="s">
        <v>49</v>
      </c>
      <c r="B106" s="51" t="s">
        <v>99</v>
      </c>
      <c r="C106" s="57">
        <v>155482919.34000003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1"/>
      <c r="C109" s="62"/>
      <c r="D109" s="63"/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1:D110"/>
  <sheetViews>
    <sheetView showGridLines="0" tabSelected="1" zoomScale="70" zoomScaleNormal="70" zoomScalePageLayoutView="0" workbookViewId="0" topLeftCell="A1">
      <selection activeCell="B117" sqref="B11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41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1127355457.22</v>
      </c>
      <c r="D21" s="30">
        <v>1042031009.2800004</v>
      </c>
    </row>
    <row r="22" spans="1:4" ht="12">
      <c r="A22" s="5" t="s">
        <v>49</v>
      </c>
      <c r="B22" s="14" t="s">
        <v>50</v>
      </c>
      <c r="C22" s="31">
        <v>1127345373.3849669</v>
      </c>
      <c r="D22" s="31">
        <v>1042027161.6940998</v>
      </c>
    </row>
    <row r="23" spans="1:4" ht="12">
      <c r="A23" s="5" t="s">
        <v>51</v>
      </c>
      <c r="B23" s="14" t="s">
        <v>52</v>
      </c>
      <c r="C23" s="27">
        <v>10083.83503308165</v>
      </c>
      <c r="D23" s="27">
        <v>3847.5859006301293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1127355457.22</v>
      </c>
      <c r="D31" s="30">
        <v>1042031009.2800004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1194555830.1800003</v>
      </c>
      <c r="D36" s="30">
        <v>1127355457.22</v>
      </c>
    </row>
    <row r="37" spans="1:4" ht="12.75">
      <c r="A37" s="4" t="s">
        <v>9</v>
      </c>
      <c r="B37" s="13" t="s">
        <v>102</v>
      </c>
      <c r="C37" s="30">
        <v>-48485987.616589844</v>
      </c>
      <c r="D37" s="30">
        <v>-110634846.96906191</v>
      </c>
    </row>
    <row r="38" spans="1:4" ht="12.75">
      <c r="A38" s="4" t="s">
        <v>1</v>
      </c>
      <c r="B38" s="13" t="s">
        <v>10</v>
      </c>
      <c r="C38" s="30">
        <v>262034347.9127</v>
      </c>
      <c r="D38" s="30">
        <v>320857389.33001</v>
      </c>
    </row>
    <row r="39" spans="1:4" ht="12">
      <c r="A39" s="5" t="s">
        <v>2</v>
      </c>
      <c r="B39" s="14" t="s">
        <v>21</v>
      </c>
      <c r="C39" s="27">
        <v>128090287.00269999</v>
      </c>
      <c r="D39" s="27">
        <v>78707298.90000999</v>
      </c>
    </row>
    <row r="40" spans="1:4" ht="12">
      <c r="A40" s="5" t="s">
        <v>3</v>
      </c>
      <c r="B40" s="14" t="s">
        <v>22</v>
      </c>
      <c r="C40" s="27">
        <v>4331.47</v>
      </c>
      <c r="D40" s="27">
        <v>4211.37</v>
      </c>
    </row>
    <row r="41" spans="1:4" ht="12">
      <c r="A41" s="5" t="s">
        <v>4</v>
      </c>
      <c r="B41" s="14" t="s">
        <v>63</v>
      </c>
      <c r="C41" s="27">
        <v>133939729.44000001</v>
      </c>
      <c r="D41" s="27">
        <v>242145879.06</v>
      </c>
    </row>
    <row r="42" spans="1:4" ht="12.75">
      <c r="A42" s="4" t="s">
        <v>6</v>
      </c>
      <c r="B42" s="13" t="s">
        <v>64</v>
      </c>
      <c r="C42" s="30">
        <v>310520335.52928984</v>
      </c>
      <c r="D42" s="30">
        <v>431492236.2990719</v>
      </c>
    </row>
    <row r="43" spans="1:4" ht="12">
      <c r="A43" s="5" t="s">
        <v>2</v>
      </c>
      <c r="B43" s="14" t="s">
        <v>65</v>
      </c>
      <c r="C43" s="27">
        <v>103648276.67090268</v>
      </c>
      <c r="D43" s="27">
        <v>181596014.248273</v>
      </c>
    </row>
    <row r="44" spans="1:4" ht="12">
      <c r="A44" s="5" t="s">
        <v>3</v>
      </c>
      <c r="B44" s="14" t="s">
        <v>66</v>
      </c>
      <c r="C44" s="27">
        <v>10173133.342811523</v>
      </c>
      <c r="D44" s="27">
        <v>8914358.26396332</v>
      </c>
    </row>
    <row r="45" spans="1:4" ht="24.75">
      <c r="A45" s="5" t="s">
        <v>4</v>
      </c>
      <c r="B45" s="14" t="s">
        <v>23</v>
      </c>
      <c r="C45" s="27">
        <v>21703850.796830006</v>
      </c>
      <c r="D45" s="27">
        <v>21922468.00742</v>
      </c>
    </row>
    <row r="46" spans="1:4" ht="12">
      <c r="A46" s="5" t="s">
        <v>5</v>
      </c>
      <c r="B46" s="14" t="s">
        <v>67</v>
      </c>
      <c r="C46" s="27">
        <v>883795.6024199999</v>
      </c>
      <c r="D46" s="27">
        <v>429410.40862</v>
      </c>
    </row>
    <row r="47" spans="1:4" ht="24.75">
      <c r="A47" s="5" t="s">
        <v>11</v>
      </c>
      <c r="B47" s="14" t="s">
        <v>68</v>
      </c>
      <c r="C47" s="27">
        <v>10918456.49121236</v>
      </c>
      <c r="D47" s="27">
        <v>10223783.7915096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163192822.62511322</v>
      </c>
      <c r="D49" s="27">
        <v>208406201.579286</v>
      </c>
    </row>
    <row r="50" spans="1:4" ht="12.75">
      <c r="A50" s="4" t="s">
        <v>14</v>
      </c>
      <c r="B50" s="13" t="s">
        <v>24</v>
      </c>
      <c r="C50" s="30">
        <v>-18714385.339999992</v>
      </c>
      <c r="D50" s="30">
        <v>25310399.030000005</v>
      </c>
    </row>
    <row r="51" spans="1:4" ht="25.5">
      <c r="A51" s="4" t="s">
        <v>15</v>
      </c>
      <c r="B51" s="13" t="s">
        <v>16</v>
      </c>
      <c r="C51" s="30">
        <v>1127355457.22</v>
      </c>
      <c r="D51" s="30">
        <v>1042031009.2800004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70237003.097457</v>
      </c>
      <c r="D57" s="28">
        <v>68021157.577111</v>
      </c>
    </row>
    <row r="58" spans="1:4" ht="12">
      <c r="A58" s="5" t="s">
        <v>3</v>
      </c>
      <c r="B58" s="25" t="s">
        <v>73</v>
      </c>
      <c r="C58" s="29">
        <v>68021157.57711059</v>
      </c>
      <c r="D58" s="29">
        <v>61857021.29195409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17.0075</v>
      </c>
      <c r="D60" s="26">
        <v>16.5736</v>
      </c>
    </row>
    <row r="61" spans="1:4" ht="24.75">
      <c r="A61" s="5" t="s">
        <v>3</v>
      </c>
      <c r="B61" s="14" t="s">
        <v>75</v>
      </c>
      <c r="C61" s="23">
        <v>16.568</v>
      </c>
      <c r="D61" s="23">
        <v>16.1368</v>
      </c>
    </row>
    <row r="62" spans="1:4" ht="24.75">
      <c r="A62" s="5" t="s">
        <v>4</v>
      </c>
      <c r="B62" s="14" t="s">
        <v>76</v>
      </c>
      <c r="C62" s="23">
        <v>17.0445</v>
      </c>
      <c r="D62" s="23">
        <v>16.8462</v>
      </c>
    </row>
    <row r="63" spans="1:4" ht="12">
      <c r="A63" s="5" t="s">
        <v>5</v>
      </c>
      <c r="B63" s="14" t="s">
        <v>104</v>
      </c>
      <c r="C63" s="23">
        <v>16.5736</v>
      </c>
      <c r="D63" s="23">
        <v>16.8458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1042027161.6940998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7" t="s">
        <v>55</v>
      </c>
      <c r="B76" s="65" t="s">
        <v>125</v>
      </c>
      <c r="C76" s="57">
        <v>0</v>
      </c>
      <c r="D76" s="56">
        <v>0</v>
      </c>
    </row>
    <row r="77" spans="1:4" ht="12">
      <c r="A77" s="68" t="s">
        <v>57</v>
      </c>
      <c r="B77" s="65" t="s">
        <v>126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1042027161.6940998</v>
      </c>
      <c r="D82" s="56">
        <v>1</v>
      </c>
    </row>
    <row r="83" spans="1:4" ht="12">
      <c r="A83" s="64" t="s">
        <v>129</v>
      </c>
      <c r="B83" s="69" t="s">
        <v>130</v>
      </c>
      <c r="C83" s="57">
        <f>C82</f>
        <v>1042027161.6940998</v>
      </c>
      <c r="D83" s="56">
        <f>D82</f>
        <v>1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4" t="s">
        <v>137</v>
      </c>
      <c r="B88" s="69" t="s">
        <v>138</v>
      </c>
      <c r="C88" s="66">
        <v>0</v>
      </c>
      <c r="D88" s="56">
        <f>$D$87</f>
        <v>0</v>
      </c>
    </row>
    <row r="89" spans="1:4" ht="12">
      <c r="A89" s="64" t="s">
        <v>139</v>
      </c>
      <c r="B89" s="69" t="s">
        <v>140</v>
      </c>
      <c r="C89" s="66">
        <f>C87</f>
        <v>0</v>
      </c>
      <c r="D89" s="56">
        <f>D87</f>
        <v>0</v>
      </c>
    </row>
    <row r="90" spans="1:4" ht="12">
      <c r="A90" s="64" t="s">
        <v>141</v>
      </c>
      <c r="B90" s="69" t="s">
        <v>142</v>
      </c>
      <c r="C90" s="66">
        <v>0</v>
      </c>
      <c r="D90" s="56">
        <f>$D$87</f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f>$D$87</f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3847.5859006301293</v>
      </c>
      <c r="D102" s="55">
        <v>3.692390981040621E-06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1042031009.2800004</v>
      </c>
      <c r="D105" s="55">
        <v>1</v>
      </c>
    </row>
    <row r="106" spans="1:4" ht="12">
      <c r="A106" s="5" t="s">
        <v>49</v>
      </c>
      <c r="B106" s="51" t="s">
        <v>99</v>
      </c>
      <c r="C106" s="57">
        <v>1042031009.2800004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1"/>
      <c r="C109" s="62"/>
      <c r="D109" s="63"/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1:D110"/>
  <sheetViews>
    <sheetView showGridLines="0" tabSelected="1" zoomScale="70" zoomScaleNormal="70" zoomScalePageLayoutView="0" workbookViewId="0" topLeftCell="A1">
      <selection activeCell="B117" sqref="B11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42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12375683.35</v>
      </c>
      <c r="D21" s="30">
        <v>9601717.32</v>
      </c>
    </row>
    <row r="22" spans="1:4" ht="12">
      <c r="A22" s="5" t="s">
        <v>49</v>
      </c>
      <c r="B22" s="14" t="s">
        <v>50</v>
      </c>
      <c r="C22" s="31">
        <v>12375380.373726763</v>
      </c>
      <c r="D22" s="31">
        <v>9601625.247525144</v>
      </c>
    </row>
    <row r="23" spans="1:4" ht="12">
      <c r="A23" s="5" t="s">
        <v>51</v>
      </c>
      <c r="B23" s="14" t="s">
        <v>52</v>
      </c>
      <c r="C23" s="27">
        <v>302.97627323656434</v>
      </c>
      <c r="D23" s="31">
        <v>92.07247485662819</v>
      </c>
    </row>
    <row r="24" spans="1:4" ht="12">
      <c r="A24" s="5" t="s">
        <v>53</v>
      </c>
      <c r="B24" s="14" t="s">
        <v>54</v>
      </c>
      <c r="C24" s="27">
        <v>0</v>
      </c>
      <c r="D24" s="31">
        <v>0</v>
      </c>
    </row>
    <row r="25" spans="1:4" ht="12">
      <c r="A25" s="5" t="s">
        <v>55</v>
      </c>
      <c r="B25" s="14" t="s">
        <v>56</v>
      </c>
      <c r="C25" s="27">
        <v>0</v>
      </c>
      <c r="D25" s="31">
        <v>0</v>
      </c>
    </row>
    <row r="26" spans="1:4" ht="12">
      <c r="A26" s="5" t="s">
        <v>57</v>
      </c>
      <c r="B26" s="14" t="s">
        <v>58</v>
      </c>
      <c r="C26" s="27">
        <v>0</v>
      </c>
      <c r="D26" s="31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12375683.35</v>
      </c>
      <c r="D31" s="30">
        <v>9601717.32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12956400.95</v>
      </c>
      <c r="D36" s="30">
        <v>12375683.35</v>
      </c>
    </row>
    <row r="37" spans="1:4" ht="12.75">
      <c r="A37" s="4" t="s">
        <v>9</v>
      </c>
      <c r="B37" s="13" t="s">
        <v>102</v>
      </c>
      <c r="C37" s="30">
        <v>-438047.49379296787</v>
      </c>
      <c r="D37" s="30">
        <v>-1936128.5951323034</v>
      </c>
    </row>
    <row r="38" spans="1:4" ht="12.75">
      <c r="A38" s="4" t="s">
        <v>1</v>
      </c>
      <c r="B38" s="13" t="s">
        <v>10</v>
      </c>
      <c r="C38" s="30">
        <v>1121648.0565</v>
      </c>
      <c r="D38" s="30">
        <v>649098.8116</v>
      </c>
    </row>
    <row r="39" spans="1:4" ht="12">
      <c r="A39" s="5" t="s">
        <v>2</v>
      </c>
      <c r="B39" s="14" t="s">
        <v>21</v>
      </c>
      <c r="C39" s="27">
        <v>680911.1765</v>
      </c>
      <c r="D39" s="27">
        <v>455037.6816</v>
      </c>
    </row>
    <row r="40" spans="1:4" ht="12">
      <c r="A40" s="5" t="s">
        <v>3</v>
      </c>
      <c r="B40" s="14" t="s">
        <v>22</v>
      </c>
      <c r="C40" s="27">
        <v>0</v>
      </c>
      <c r="D40" s="27">
        <v>0</v>
      </c>
    </row>
    <row r="41" spans="1:4" ht="12">
      <c r="A41" s="5" t="s">
        <v>4</v>
      </c>
      <c r="B41" s="14" t="s">
        <v>63</v>
      </c>
      <c r="C41" s="27">
        <v>440736.88</v>
      </c>
      <c r="D41" s="27">
        <v>194061.13</v>
      </c>
    </row>
    <row r="42" spans="1:4" ht="12.75">
      <c r="A42" s="4" t="s">
        <v>6</v>
      </c>
      <c r="B42" s="13" t="s">
        <v>64</v>
      </c>
      <c r="C42" s="30">
        <v>1559695.5502929678</v>
      </c>
      <c r="D42" s="30">
        <v>2585227.4067323036</v>
      </c>
    </row>
    <row r="43" spans="1:4" ht="12">
      <c r="A43" s="5" t="s">
        <v>2</v>
      </c>
      <c r="B43" s="14" t="s">
        <v>65</v>
      </c>
      <c r="C43" s="27">
        <v>635437.38607</v>
      </c>
      <c r="D43" s="27">
        <v>2155923.8742</v>
      </c>
    </row>
    <row r="44" spans="1:4" ht="12">
      <c r="A44" s="5" t="s">
        <v>3</v>
      </c>
      <c r="B44" s="14" t="s">
        <v>66</v>
      </c>
      <c r="C44" s="27">
        <v>41629.08139</v>
      </c>
      <c r="D44" s="27">
        <v>88205.2043</v>
      </c>
    </row>
    <row r="45" spans="1:4" ht="24.75">
      <c r="A45" s="5" t="s">
        <v>4</v>
      </c>
      <c r="B45" s="14" t="s">
        <v>23</v>
      </c>
      <c r="C45" s="27">
        <v>0</v>
      </c>
      <c r="D45" s="27">
        <v>0</v>
      </c>
    </row>
    <row r="46" spans="1:4" ht="12">
      <c r="A46" s="5" t="s">
        <v>5</v>
      </c>
      <c r="B46" s="14" t="s">
        <v>67</v>
      </c>
      <c r="C46" s="27">
        <v>0</v>
      </c>
      <c r="D46" s="27">
        <v>0</v>
      </c>
    </row>
    <row r="47" spans="1:4" ht="24.75">
      <c r="A47" s="5" t="s">
        <v>11</v>
      </c>
      <c r="B47" s="14" t="s">
        <v>68</v>
      </c>
      <c r="C47" s="27">
        <v>321500.643594933</v>
      </c>
      <c r="D47" s="27">
        <v>312967.772892304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561128.439238035</v>
      </c>
      <c r="D49" s="27">
        <v>28130.55534</v>
      </c>
    </row>
    <row r="50" spans="1:4" ht="12.75">
      <c r="A50" s="4" t="s">
        <v>14</v>
      </c>
      <c r="B50" s="13" t="s">
        <v>24</v>
      </c>
      <c r="C50" s="30">
        <v>-142670.11</v>
      </c>
      <c r="D50" s="30">
        <v>-837837.4299999998</v>
      </c>
    </row>
    <row r="51" spans="1:4" ht="25.5">
      <c r="A51" s="4" t="s">
        <v>15</v>
      </c>
      <c r="B51" s="13" t="s">
        <v>16</v>
      </c>
      <c r="C51" s="30">
        <v>12375683.35</v>
      </c>
      <c r="D51" s="30">
        <v>9601717.32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835767.426334</v>
      </c>
      <c r="D57" s="28">
        <v>832790.508395</v>
      </c>
    </row>
    <row r="58" spans="1:4" ht="12">
      <c r="A58" s="5" t="s">
        <v>3</v>
      </c>
      <c r="B58" s="25" t="s">
        <v>73</v>
      </c>
      <c r="C58" s="29">
        <v>832790.5083947377</v>
      </c>
      <c r="D58" s="29">
        <v>711038.1759208519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15.5024</v>
      </c>
      <c r="D60" s="26">
        <v>14.8605</v>
      </c>
    </row>
    <row r="61" spans="1:4" ht="24.75">
      <c r="A61" s="5" t="s">
        <v>3</v>
      </c>
      <c r="B61" s="14" t="s">
        <v>75</v>
      </c>
      <c r="C61" s="23">
        <v>14.8301</v>
      </c>
      <c r="D61" s="23">
        <v>12.3079</v>
      </c>
    </row>
    <row r="62" spans="1:4" ht="24.75">
      <c r="A62" s="5" t="s">
        <v>4</v>
      </c>
      <c r="B62" s="14" t="s">
        <v>76</v>
      </c>
      <c r="C62" s="23">
        <v>15.7889</v>
      </c>
      <c r="D62" s="23">
        <v>15.0249</v>
      </c>
    </row>
    <row r="63" spans="1:4" ht="12">
      <c r="A63" s="5" t="s">
        <v>5</v>
      </c>
      <c r="B63" s="14" t="s">
        <v>104</v>
      </c>
      <c r="C63" s="23">
        <v>14.8605</v>
      </c>
      <c r="D63" s="23">
        <v>13.5038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9601625.247525144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7" t="s">
        <v>55</v>
      </c>
      <c r="B76" s="65" t="s">
        <v>125</v>
      </c>
      <c r="C76" s="57">
        <v>0</v>
      </c>
      <c r="D76" s="56">
        <v>0</v>
      </c>
    </row>
    <row r="77" spans="1:4" ht="12">
      <c r="A77" s="68" t="s">
        <v>57</v>
      </c>
      <c r="B77" s="65" t="s">
        <v>126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9601625.247525144</v>
      </c>
      <c r="D82" s="56">
        <v>1</v>
      </c>
    </row>
    <row r="83" spans="1:4" ht="12">
      <c r="A83" s="64" t="s">
        <v>129</v>
      </c>
      <c r="B83" s="69" t="s">
        <v>130</v>
      </c>
      <c r="C83" s="57">
        <f>C82</f>
        <v>9601625.247525144</v>
      </c>
      <c r="D83" s="56">
        <f>D82</f>
        <v>1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4" t="s">
        <v>137</v>
      </c>
      <c r="B88" s="69" t="s">
        <v>138</v>
      </c>
      <c r="C88" s="66">
        <v>0</v>
      </c>
      <c r="D88" s="56">
        <f>$D$87</f>
        <v>0</v>
      </c>
    </row>
    <row r="89" spans="1:4" ht="12">
      <c r="A89" s="64" t="s">
        <v>139</v>
      </c>
      <c r="B89" s="69" t="s">
        <v>140</v>
      </c>
      <c r="C89" s="66">
        <f>C87</f>
        <v>0</v>
      </c>
      <c r="D89" s="56">
        <f>D87</f>
        <v>0</v>
      </c>
    </row>
    <row r="90" spans="1:4" ht="12">
      <c r="A90" s="64" t="s">
        <v>141</v>
      </c>
      <c r="B90" s="69" t="s">
        <v>142</v>
      </c>
      <c r="C90" s="66">
        <v>0</v>
      </c>
      <c r="D90" s="56">
        <f>$D$87</f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f>$D$87</f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92.07247485662819</v>
      </c>
      <c r="D102" s="55">
        <v>9.589167415379417E-06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9601717.32</v>
      </c>
      <c r="D105" s="55">
        <v>1</v>
      </c>
    </row>
    <row r="106" spans="1:4" ht="12">
      <c r="A106" s="5" t="s">
        <v>49</v>
      </c>
      <c r="B106" s="51" t="s">
        <v>99</v>
      </c>
      <c r="C106" s="57">
        <v>9601717.32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1"/>
      <c r="C109" s="62"/>
      <c r="D109" s="63"/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1:D110"/>
  <sheetViews>
    <sheetView showGridLines="0" tabSelected="1" zoomScale="70" zoomScaleNormal="70" zoomScalePageLayoutView="0" workbookViewId="0" topLeftCell="A1">
      <selection activeCell="B117" sqref="B11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43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11955335.710000003</v>
      </c>
      <c r="D21" s="30">
        <v>8788220.52</v>
      </c>
    </row>
    <row r="22" spans="1:4" ht="12">
      <c r="A22" s="5" t="s">
        <v>49</v>
      </c>
      <c r="B22" s="14" t="s">
        <v>50</v>
      </c>
      <c r="C22" s="31">
        <v>11955003.300451484</v>
      </c>
      <c r="D22" s="31">
        <v>8788132.267900085</v>
      </c>
    </row>
    <row r="23" spans="1:4" ht="12">
      <c r="A23" s="5" t="s">
        <v>51</v>
      </c>
      <c r="B23" s="14" t="s">
        <v>52</v>
      </c>
      <c r="C23" s="27">
        <v>332.40954851894907</v>
      </c>
      <c r="D23" s="27">
        <v>88.2520999146083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11955335.710000003</v>
      </c>
      <c r="D31" s="30">
        <v>8788220.52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9992335.660000002</v>
      </c>
      <c r="D36" s="30">
        <v>11955335.71</v>
      </c>
    </row>
    <row r="37" spans="1:4" ht="12.75">
      <c r="A37" s="4" t="s">
        <v>9</v>
      </c>
      <c r="B37" s="13" t="s">
        <v>102</v>
      </c>
      <c r="C37" s="30">
        <v>-331440.19917614874</v>
      </c>
      <c r="D37" s="30">
        <v>-877591.3678031259</v>
      </c>
    </row>
    <row r="38" spans="1:4" ht="12.75">
      <c r="A38" s="4" t="s">
        <v>1</v>
      </c>
      <c r="B38" s="13" t="s">
        <v>10</v>
      </c>
      <c r="C38" s="30">
        <v>1402313.5635000002</v>
      </c>
      <c r="D38" s="30">
        <v>768182.0784</v>
      </c>
    </row>
    <row r="39" spans="1:4" ht="12">
      <c r="A39" s="5" t="s">
        <v>2</v>
      </c>
      <c r="B39" s="14" t="s">
        <v>21</v>
      </c>
      <c r="C39" s="27">
        <v>797034.9935</v>
      </c>
      <c r="D39" s="27">
        <v>712854.9984</v>
      </c>
    </row>
    <row r="40" spans="1:4" ht="12">
      <c r="A40" s="5" t="s">
        <v>3</v>
      </c>
      <c r="B40" s="14" t="s">
        <v>22</v>
      </c>
      <c r="C40" s="27">
        <v>0</v>
      </c>
      <c r="D40" s="27">
        <v>0</v>
      </c>
    </row>
    <row r="41" spans="1:4" ht="12">
      <c r="A41" s="5" t="s">
        <v>4</v>
      </c>
      <c r="B41" s="14" t="s">
        <v>63</v>
      </c>
      <c r="C41" s="27">
        <v>605278.5700000001</v>
      </c>
      <c r="D41" s="27">
        <v>55327.08</v>
      </c>
    </row>
    <row r="42" spans="1:4" ht="12.75">
      <c r="A42" s="4" t="s">
        <v>6</v>
      </c>
      <c r="B42" s="13" t="s">
        <v>64</v>
      </c>
      <c r="C42" s="30">
        <v>1733753.762676149</v>
      </c>
      <c r="D42" s="30">
        <v>1645773.4462031259</v>
      </c>
    </row>
    <row r="43" spans="1:4" ht="12">
      <c r="A43" s="5" t="s">
        <v>2</v>
      </c>
      <c r="B43" s="14" t="s">
        <v>65</v>
      </c>
      <c r="C43" s="27">
        <v>849343.86248</v>
      </c>
      <c r="D43" s="27">
        <v>1081224.54377</v>
      </c>
    </row>
    <row r="44" spans="1:4" ht="12">
      <c r="A44" s="5" t="s">
        <v>3</v>
      </c>
      <c r="B44" s="14" t="s">
        <v>66</v>
      </c>
      <c r="C44" s="27">
        <v>61328.61081</v>
      </c>
      <c r="D44" s="27">
        <v>17599.94627</v>
      </c>
    </row>
    <row r="45" spans="1:4" ht="24.75">
      <c r="A45" s="5" t="s">
        <v>4</v>
      </c>
      <c r="B45" s="14" t="s">
        <v>23</v>
      </c>
      <c r="C45" s="27">
        <v>0</v>
      </c>
      <c r="D45" s="27">
        <v>0</v>
      </c>
    </row>
    <row r="46" spans="1:4" ht="12">
      <c r="A46" s="5" t="s">
        <v>5</v>
      </c>
      <c r="B46" s="14" t="s">
        <v>67</v>
      </c>
      <c r="C46" s="27">
        <v>0</v>
      </c>
      <c r="D46" s="27">
        <v>0</v>
      </c>
    </row>
    <row r="47" spans="1:4" ht="24.75">
      <c r="A47" s="5" t="s">
        <v>11</v>
      </c>
      <c r="B47" s="14" t="s">
        <v>68</v>
      </c>
      <c r="C47" s="27">
        <v>382344.410697039</v>
      </c>
      <c r="D47" s="27">
        <v>373334.245953126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440736.87868911</v>
      </c>
      <c r="D49" s="27">
        <v>173614.71021</v>
      </c>
    </row>
    <row r="50" spans="1:4" ht="12.75">
      <c r="A50" s="4" t="s">
        <v>14</v>
      </c>
      <c r="B50" s="13" t="s">
        <v>24</v>
      </c>
      <c r="C50" s="30">
        <v>2294440.2499999995</v>
      </c>
      <c r="D50" s="30">
        <v>-2289523.82</v>
      </c>
    </row>
    <row r="51" spans="1:4" ht="25.5">
      <c r="A51" s="4" t="s">
        <v>15</v>
      </c>
      <c r="B51" s="13" t="s">
        <v>16</v>
      </c>
      <c r="C51" s="30">
        <v>11955335.710000003</v>
      </c>
      <c r="D51" s="30">
        <v>8788220.52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648911.956931</v>
      </c>
      <c r="D57" s="28">
        <v>651985.935932</v>
      </c>
    </row>
    <row r="58" spans="1:4" ht="12">
      <c r="A58" s="5" t="s">
        <v>3</v>
      </c>
      <c r="B58" s="25" t="s">
        <v>73</v>
      </c>
      <c r="C58" s="29">
        <v>651985.9359321147</v>
      </c>
      <c r="D58" s="29">
        <v>615395.7480778118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15.3986</v>
      </c>
      <c r="D60" s="26">
        <v>18.3368</v>
      </c>
    </row>
    <row r="61" spans="1:4" ht="24.75">
      <c r="A61" s="5" t="s">
        <v>3</v>
      </c>
      <c r="B61" s="14" t="s">
        <v>75</v>
      </c>
      <c r="C61" s="23">
        <v>15.3881</v>
      </c>
      <c r="D61" s="23">
        <v>11.7833</v>
      </c>
    </row>
    <row r="62" spans="1:4" ht="24.75">
      <c r="A62" s="5" t="s">
        <v>4</v>
      </c>
      <c r="B62" s="14" t="s">
        <v>76</v>
      </c>
      <c r="C62" s="23">
        <v>19.7734</v>
      </c>
      <c r="D62" s="23">
        <v>19.3652</v>
      </c>
    </row>
    <row r="63" spans="1:4" ht="12">
      <c r="A63" s="5" t="s">
        <v>5</v>
      </c>
      <c r="B63" s="14" t="s">
        <v>104</v>
      </c>
      <c r="C63" s="23">
        <v>18.3368</v>
      </c>
      <c r="D63" s="23">
        <v>14.2806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8788132.267900085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7" t="s">
        <v>55</v>
      </c>
      <c r="B76" s="65" t="s">
        <v>125</v>
      </c>
      <c r="C76" s="57">
        <v>0</v>
      </c>
      <c r="D76" s="56">
        <v>0</v>
      </c>
    </row>
    <row r="77" spans="1:4" ht="12">
      <c r="A77" s="68" t="s">
        <v>57</v>
      </c>
      <c r="B77" s="65" t="s">
        <v>126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8788132.267900085</v>
      </c>
      <c r="D82" s="56">
        <v>1</v>
      </c>
    </row>
    <row r="83" spans="1:4" ht="12">
      <c r="A83" s="64" t="s">
        <v>129</v>
      </c>
      <c r="B83" s="69" t="s">
        <v>130</v>
      </c>
      <c r="C83" s="57">
        <f>C82</f>
        <v>8788132.267900085</v>
      </c>
      <c r="D83" s="56">
        <f>D82</f>
        <v>1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4" t="s">
        <v>137</v>
      </c>
      <c r="B88" s="69" t="s">
        <v>138</v>
      </c>
      <c r="C88" s="66">
        <v>0</v>
      </c>
      <c r="D88" s="56">
        <f>$D$87</f>
        <v>0</v>
      </c>
    </row>
    <row r="89" spans="1:4" ht="12">
      <c r="A89" s="64" t="s">
        <v>139</v>
      </c>
      <c r="B89" s="69" t="s">
        <v>140</v>
      </c>
      <c r="C89" s="66">
        <f>C87</f>
        <v>0</v>
      </c>
      <c r="D89" s="56">
        <f>D87</f>
        <v>0</v>
      </c>
    </row>
    <row r="90" spans="1:4" ht="12">
      <c r="A90" s="64" t="s">
        <v>141</v>
      </c>
      <c r="B90" s="69" t="s">
        <v>142</v>
      </c>
      <c r="C90" s="66">
        <v>0</v>
      </c>
      <c r="D90" s="56">
        <f>$D$87</f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f>$D$87</f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88.2520999146083</v>
      </c>
      <c r="D102" s="55">
        <v>1.0042089830787302E-05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8788220.52</v>
      </c>
      <c r="D105" s="55">
        <v>1</v>
      </c>
    </row>
    <row r="106" spans="1:4" ht="12">
      <c r="A106" s="5" t="s">
        <v>49</v>
      </c>
      <c r="B106" s="51" t="s">
        <v>99</v>
      </c>
      <c r="C106" s="57">
        <v>8788220.52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1"/>
      <c r="C109" s="62"/>
      <c r="D109" s="63"/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1:D110"/>
  <sheetViews>
    <sheetView showGridLines="0" tabSelected="1" zoomScale="70" zoomScaleNormal="70" zoomScalePageLayoutView="0" workbookViewId="0" topLeftCell="A1">
      <selection activeCell="B117" sqref="B11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44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190935338.08871698</v>
      </c>
      <c r="D21" s="30">
        <v>199401402.78340113</v>
      </c>
    </row>
    <row r="22" spans="1:4" ht="12">
      <c r="A22" s="5" t="s">
        <v>49</v>
      </c>
      <c r="B22" s="14" t="s">
        <v>50</v>
      </c>
      <c r="C22" s="31">
        <v>184704836.69000006</v>
      </c>
      <c r="D22" s="31">
        <v>192306044.51</v>
      </c>
    </row>
    <row r="23" spans="1:4" ht="12">
      <c r="A23" s="5" t="s">
        <v>51</v>
      </c>
      <c r="B23" s="14" t="s">
        <v>52</v>
      </c>
      <c r="C23" s="27">
        <v>4040705.36</v>
      </c>
      <c r="D23" s="27">
        <v>1436462.1826641841</v>
      </c>
    </row>
    <row r="24" spans="1:4" ht="12">
      <c r="A24" s="5" t="s">
        <v>53</v>
      </c>
      <c r="B24" s="14" t="s">
        <v>54</v>
      </c>
      <c r="C24" s="27">
        <v>2189796.0387169123</v>
      </c>
      <c r="D24" s="27">
        <v>5658896.090736955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2189796.0387169123</v>
      </c>
      <c r="D26" s="27">
        <v>5658896.090736955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190935338.08871698</v>
      </c>
      <c r="D31" s="30">
        <v>199401402.78340113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192716964.53999996</v>
      </c>
      <c r="D36" s="30">
        <v>188745542.05000004</v>
      </c>
    </row>
    <row r="37" spans="1:4" ht="12.75">
      <c r="A37" s="4" t="s">
        <v>9</v>
      </c>
      <c r="B37" s="13" t="s">
        <v>102</v>
      </c>
      <c r="C37" s="30">
        <v>2399156.7605106384</v>
      </c>
      <c r="D37" s="30">
        <v>10352739.833327517</v>
      </c>
    </row>
    <row r="38" spans="1:4" ht="12.75">
      <c r="A38" s="4" t="s">
        <v>1</v>
      </c>
      <c r="B38" s="13" t="s">
        <v>10</v>
      </c>
      <c r="C38" s="30">
        <v>51398559.73519848</v>
      </c>
      <c r="D38" s="30">
        <v>76557296.36058998</v>
      </c>
    </row>
    <row r="39" spans="1:4" ht="12">
      <c r="A39" s="5" t="s">
        <v>2</v>
      </c>
      <c r="B39" s="14" t="s">
        <v>21</v>
      </c>
      <c r="C39" s="27">
        <v>24644804.82323</v>
      </c>
      <c r="D39" s="27">
        <v>27514154.7668</v>
      </c>
    </row>
    <row r="40" spans="1:4" ht="12">
      <c r="A40" s="5" t="s">
        <v>3</v>
      </c>
      <c r="B40" s="14" t="s">
        <v>22</v>
      </c>
      <c r="C40" s="27">
        <v>0</v>
      </c>
      <c r="D40" s="27">
        <v>521.49</v>
      </c>
    </row>
    <row r="41" spans="1:4" ht="12">
      <c r="A41" s="5" t="s">
        <v>4</v>
      </c>
      <c r="B41" s="14" t="s">
        <v>63</v>
      </c>
      <c r="C41" s="27">
        <v>26753754.91196848</v>
      </c>
      <c r="D41" s="27">
        <v>49042620.103789985</v>
      </c>
    </row>
    <row r="42" spans="1:4" ht="12.75">
      <c r="A42" s="4" t="s">
        <v>6</v>
      </c>
      <c r="B42" s="13" t="s">
        <v>64</v>
      </c>
      <c r="C42" s="30">
        <v>48999402.974687845</v>
      </c>
      <c r="D42" s="30">
        <v>66204556.527262464</v>
      </c>
    </row>
    <row r="43" spans="1:4" ht="12">
      <c r="A43" s="5" t="s">
        <v>2</v>
      </c>
      <c r="B43" s="14" t="s">
        <v>65</v>
      </c>
      <c r="C43" s="27">
        <v>17700463.93808855</v>
      </c>
      <c r="D43" s="27">
        <v>32459340.0877397</v>
      </c>
    </row>
    <row r="44" spans="1:4" ht="12">
      <c r="A44" s="5" t="s">
        <v>3</v>
      </c>
      <c r="B44" s="14" t="s">
        <v>66</v>
      </c>
      <c r="C44" s="27">
        <v>1444349.132824787</v>
      </c>
      <c r="D44" s="27">
        <v>938737.714003589</v>
      </c>
    </row>
    <row r="45" spans="1:4" ht="24.75">
      <c r="A45" s="5" t="s">
        <v>4</v>
      </c>
      <c r="B45" s="14" t="s">
        <v>23</v>
      </c>
      <c r="C45" s="27">
        <v>8210051.256100002</v>
      </c>
      <c r="D45" s="27">
        <v>9626360.04782</v>
      </c>
    </row>
    <row r="46" spans="1:4" ht="12">
      <c r="A46" s="5" t="s">
        <v>5</v>
      </c>
      <c r="B46" s="14" t="s">
        <v>67</v>
      </c>
      <c r="C46" s="27">
        <v>251107.95244</v>
      </c>
      <c r="D46" s="27">
        <v>278506.32464</v>
      </c>
    </row>
    <row r="47" spans="1:4" ht="24.75">
      <c r="A47" s="5" t="s">
        <v>11</v>
      </c>
      <c r="B47" s="14" t="s">
        <v>68</v>
      </c>
      <c r="C47" s="27">
        <v>2172234.429421478</v>
      </c>
      <c r="D47" s="27">
        <v>2144352.07693508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19221196.265813023</v>
      </c>
      <c r="D49" s="27">
        <v>20757260.276124097</v>
      </c>
    </row>
    <row r="50" spans="1:4" ht="12.75">
      <c r="A50" s="4" t="s">
        <v>14</v>
      </c>
      <c r="B50" s="13" t="s">
        <v>24</v>
      </c>
      <c r="C50" s="30">
        <v>-4180783.2100000023</v>
      </c>
      <c r="D50" s="30">
        <v>303120.8999999985</v>
      </c>
    </row>
    <row r="51" spans="1:4" ht="25.5">
      <c r="A51" s="4" t="s">
        <v>15</v>
      </c>
      <c r="B51" s="13" t="s">
        <v>16</v>
      </c>
      <c r="C51" s="30">
        <v>190935338.08871698</v>
      </c>
      <c r="D51" s="30">
        <v>199401402.78340113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14843678.669963</v>
      </c>
      <c r="D57" s="28">
        <v>14662520.203403</v>
      </c>
    </row>
    <row r="58" spans="1:4" ht="12">
      <c r="A58" s="5" t="s">
        <v>3</v>
      </c>
      <c r="B58" s="25" t="s">
        <v>73</v>
      </c>
      <c r="C58" s="29">
        <v>14662520.203403236</v>
      </c>
      <c r="D58" s="29">
        <v>15571715.713316916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12.9832</v>
      </c>
      <c r="D60" s="26">
        <v>13.0223</v>
      </c>
    </row>
    <row r="61" spans="1:4" ht="24.75">
      <c r="A61" s="5" t="s">
        <v>3</v>
      </c>
      <c r="B61" s="14" t="s">
        <v>75</v>
      </c>
      <c r="C61" s="23">
        <v>12.9832</v>
      </c>
      <c r="D61" s="23">
        <v>13.0223</v>
      </c>
    </row>
    <row r="62" spans="1:4" ht="24.75">
      <c r="A62" s="5" t="s">
        <v>4</v>
      </c>
      <c r="B62" s="14" t="s">
        <v>76</v>
      </c>
      <c r="C62" s="23">
        <v>13.022</v>
      </c>
      <c r="D62" s="23">
        <v>13.1004</v>
      </c>
    </row>
    <row r="63" spans="1:4" ht="12">
      <c r="A63" s="5" t="s">
        <v>5</v>
      </c>
      <c r="B63" s="14" t="s">
        <v>104</v>
      </c>
      <c r="C63" s="23">
        <v>13.022</v>
      </c>
      <c r="D63" s="23">
        <v>13.1004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192306044.51</v>
      </c>
      <c r="D69" s="55">
        <v>0.9644</v>
      </c>
    </row>
    <row r="70" spans="1:4" ht="49.5">
      <c r="A70" s="5" t="s">
        <v>49</v>
      </c>
      <c r="B70" s="48" t="s">
        <v>78</v>
      </c>
      <c r="C70" s="57">
        <v>76150729</v>
      </c>
      <c r="D70" s="56">
        <v>0.3819</v>
      </c>
    </row>
    <row r="71" spans="1:4" ht="12">
      <c r="A71" s="64" t="s">
        <v>119</v>
      </c>
      <c r="B71" s="65" t="s">
        <v>120</v>
      </c>
      <c r="C71" s="57">
        <f>C70</f>
        <v>76150729</v>
      </c>
      <c r="D71" s="56">
        <f>D70</f>
        <v>0.3819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110798319.90000002</v>
      </c>
      <c r="D75" s="56">
        <v>0.5557</v>
      </c>
    </row>
    <row r="76" spans="1:4" ht="12">
      <c r="A76" s="67" t="s">
        <v>55</v>
      </c>
      <c r="B76" s="65" t="s">
        <v>125</v>
      </c>
      <c r="C76" s="57">
        <v>0</v>
      </c>
      <c r="D76" s="56">
        <v>0</v>
      </c>
    </row>
    <row r="77" spans="1:4" ht="12">
      <c r="A77" s="68" t="s">
        <v>57</v>
      </c>
      <c r="B77" s="65" t="s">
        <v>126</v>
      </c>
      <c r="C77" s="57">
        <f>C75</f>
        <v>110798319.90000002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0</v>
      </c>
      <c r="D82" s="56">
        <v>0</v>
      </c>
    </row>
    <row r="83" spans="1:4" ht="12">
      <c r="A83" s="64" t="s">
        <v>129</v>
      </c>
      <c r="B83" s="69" t="s">
        <v>130</v>
      </c>
      <c r="C83" s="57">
        <f>C82</f>
        <v>0</v>
      </c>
      <c r="D83" s="56">
        <f>D82</f>
        <v>0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4" t="s">
        <v>137</v>
      </c>
      <c r="B88" s="69" t="s">
        <v>138</v>
      </c>
      <c r="C88" s="66">
        <v>0</v>
      </c>
      <c r="D88" s="56">
        <f>$D$87</f>
        <v>0</v>
      </c>
    </row>
    <row r="89" spans="1:4" ht="12">
      <c r="A89" s="64" t="s">
        <v>139</v>
      </c>
      <c r="B89" s="69" t="s">
        <v>140</v>
      </c>
      <c r="C89" s="66">
        <f>C87</f>
        <v>0</v>
      </c>
      <c r="D89" s="56">
        <f>D87</f>
        <v>0</v>
      </c>
    </row>
    <row r="90" spans="1:4" ht="12">
      <c r="A90" s="64" t="s">
        <v>141</v>
      </c>
      <c r="B90" s="69" t="s">
        <v>142</v>
      </c>
      <c r="C90" s="66">
        <v>0</v>
      </c>
      <c r="D90" s="56">
        <f>$D$87</f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f>$D$87</f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5356995.609999955</v>
      </c>
      <c r="D100" s="56">
        <v>0.0269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1436462.1826641841</v>
      </c>
      <c r="D102" s="55">
        <v>0.007203872001966479</v>
      </c>
    </row>
    <row r="103" spans="1:4" ht="12.75">
      <c r="A103" s="46" t="s">
        <v>7</v>
      </c>
      <c r="B103" s="47" t="s">
        <v>29</v>
      </c>
      <c r="C103" s="58">
        <v>5658896.090736955</v>
      </c>
      <c r="D103" s="55">
        <v>0.02837941966177593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199401402.78340113</v>
      </c>
      <c r="D105" s="55">
        <v>1</v>
      </c>
    </row>
    <row r="106" spans="1:4" ht="12">
      <c r="A106" s="5" t="s">
        <v>49</v>
      </c>
      <c r="B106" s="51" t="s">
        <v>99</v>
      </c>
      <c r="C106" s="57">
        <v>199401402.78340113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1"/>
      <c r="C109" s="62"/>
      <c r="D109" s="63"/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1:D110"/>
  <sheetViews>
    <sheetView showGridLines="0" tabSelected="1" zoomScale="70" zoomScaleNormal="70" zoomScalePageLayoutView="0" workbookViewId="0" topLeftCell="A1">
      <selection activeCell="B117" sqref="B11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45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114026876.12</v>
      </c>
      <c r="D21" s="30">
        <v>98006121.94000004</v>
      </c>
    </row>
    <row r="22" spans="1:4" ht="12">
      <c r="A22" s="5" t="s">
        <v>49</v>
      </c>
      <c r="B22" s="14" t="s">
        <v>50</v>
      </c>
      <c r="C22" s="31">
        <v>114024758.51949672</v>
      </c>
      <c r="D22" s="31">
        <v>97966693.03</v>
      </c>
    </row>
    <row r="23" spans="1:4" ht="12">
      <c r="A23" s="5" t="s">
        <v>51</v>
      </c>
      <c r="B23" s="14" t="s">
        <v>52</v>
      </c>
      <c r="C23" s="27">
        <v>2117.600503283345</v>
      </c>
      <c r="D23" s="27">
        <v>39428.91000003457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114026876.12</v>
      </c>
      <c r="D31" s="30">
        <v>98006121.94000004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85036395.19999999</v>
      </c>
      <c r="D36" s="30">
        <v>114026876.12000002</v>
      </c>
    </row>
    <row r="37" spans="1:4" ht="12.75">
      <c r="A37" s="4" t="s">
        <v>9</v>
      </c>
      <c r="B37" s="13" t="s">
        <v>102</v>
      </c>
      <c r="C37" s="30">
        <v>13613740.136575468</v>
      </c>
      <c r="D37" s="30">
        <v>-3761428.60918827</v>
      </c>
    </row>
    <row r="38" spans="1:4" ht="12.75">
      <c r="A38" s="4" t="s">
        <v>1</v>
      </c>
      <c r="B38" s="13" t="s">
        <v>10</v>
      </c>
      <c r="C38" s="30">
        <v>50575688.1507</v>
      </c>
      <c r="D38" s="30">
        <v>28391776.01131</v>
      </c>
    </row>
    <row r="39" spans="1:4" ht="12">
      <c r="A39" s="5" t="s">
        <v>2</v>
      </c>
      <c r="B39" s="14" t="s">
        <v>21</v>
      </c>
      <c r="C39" s="27">
        <v>14055673.6107</v>
      </c>
      <c r="D39" s="27">
        <v>11649617.42131</v>
      </c>
    </row>
    <row r="40" spans="1:4" ht="12">
      <c r="A40" s="5" t="s">
        <v>3</v>
      </c>
      <c r="B40" s="14" t="s">
        <v>22</v>
      </c>
      <c r="C40" s="27">
        <v>0</v>
      </c>
      <c r="D40" s="27">
        <v>159.58</v>
      </c>
    </row>
    <row r="41" spans="1:4" ht="12">
      <c r="A41" s="5" t="s">
        <v>4</v>
      </c>
      <c r="B41" s="14" t="s">
        <v>63</v>
      </c>
      <c r="C41" s="27">
        <v>36520014.54</v>
      </c>
      <c r="D41" s="27">
        <v>16741999.01</v>
      </c>
    </row>
    <row r="42" spans="1:4" ht="12.75">
      <c r="A42" s="4" t="s">
        <v>6</v>
      </c>
      <c r="B42" s="13" t="s">
        <v>64</v>
      </c>
      <c r="C42" s="30">
        <v>36961948.014124535</v>
      </c>
      <c r="D42" s="30">
        <v>32153204.62049827</v>
      </c>
    </row>
    <row r="43" spans="1:4" ht="12">
      <c r="A43" s="5" t="s">
        <v>2</v>
      </c>
      <c r="B43" s="14" t="s">
        <v>65</v>
      </c>
      <c r="C43" s="27">
        <v>5856901.105234283</v>
      </c>
      <c r="D43" s="27">
        <v>7691083.55542608</v>
      </c>
    </row>
    <row r="44" spans="1:4" ht="12">
      <c r="A44" s="5" t="s">
        <v>3</v>
      </c>
      <c r="B44" s="14" t="s">
        <v>66</v>
      </c>
      <c r="C44" s="27">
        <v>494079.9999243799</v>
      </c>
      <c r="D44" s="27">
        <v>423881.225111231</v>
      </c>
    </row>
    <row r="45" spans="1:4" ht="24.75">
      <c r="A45" s="5" t="s">
        <v>4</v>
      </c>
      <c r="B45" s="14" t="s">
        <v>23</v>
      </c>
      <c r="C45" s="27">
        <v>2183337.0810800004</v>
      </c>
      <c r="D45" s="27">
        <v>2237723.90321</v>
      </c>
    </row>
    <row r="46" spans="1:4" ht="12">
      <c r="A46" s="5" t="s">
        <v>5</v>
      </c>
      <c r="B46" s="14" t="s">
        <v>67</v>
      </c>
      <c r="C46" s="27">
        <v>191569.66591</v>
      </c>
      <c r="D46" s="27">
        <v>62962.25006</v>
      </c>
    </row>
    <row r="47" spans="1:4" ht="24.75">
      <c r="A47" s="5" t="s">
        <v>11</v>
      </c>
      <c r="B47" s="14" t="s">
        <v>68</v>
      </c>
      <c r="C47" s="27">
        <v>3025429.7088753073</v>
      </c>
      <c r="D47" s="27">
        <v>2799344.42618746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25210630.453100566</v>
      </c>
      <c r="D49" s="27">
        <v>18938209.2605035</v>
      </c>
    </row>
    <row r="50" spans="1:4" ht="12.75">
      <c r="A50" s="4" t="s">
        <v>14</v>
      </c>
      <c r="B50" s="13" t="s">
        <v>24</v>
      </c>
      <c r="C50" s="30">
        <v>15376740.78</v>
      </c>
      <c r="D50" s="30">
        <v>-12259325.569999998</v>
      </c>
    </row>
    <row r="51" spans="1:4" ht="25.5">
      <c r="A51" s="4" t="s">
        <v>15</v>
      </c>
      <c r="B51" s="13" t="s">
        <v>16</v>
      </c>
      <c r="C51" s="30">
        <v>114026876.12</v>
      </c>
      <c r="D51" s="30">
        <v>98006121.94000004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6949802.644698</v>
      </c>
      <c r="D57" s="28">
        <v>8186351.838264</v>
      </c>
    </row>
    <row r="58" spans="1:4" ht="12">
      <c r="A58" s="5" t="s">
        <v>3</v>
      </c>
      <c r="B58" s="25" t="s">
        <v>73</v>
      </c>
      <c r="C58" s="29">
        <v>8186351.838264329</v>
      </c>
      <c r="D58" s="29">
        <v>8076651.031356878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12.2358</v>
      </c>
      <c r="D60" s="26">
        <v>13.9289</v>
      </c>
    </row>
    <row r="61" spans="1:4" ht="24.75">
      <c r="A61" s="5" t="s">
        <v>3</v>
      </c>
      <c r="B61" s="14" t="s">
        <v>75</v>
      </c>
      <c r="C61" s="23">
        <v>12.2358</v>
      </c>
      <c r="D61" s="23">
        <v>10.4792</v>
      </c>
    </row>
    <row r="62" spans="1:4" ht="24.75">
      <c r="A62" s="5" t="s">
        <v>4</v>
      </c>
      <c r="B62" s="14" t="s">
        <v>76</v>
      </c>
      <c r="C62" s="23">
        <v>15.3505</v>
      </c>
      <c r="D62" s="23">
        <v>14.4361</v>
      </c>
    </row>
    <row r="63" spans="1:4" ht="12">
      <c r="A63" s="5" t="s">
        <v>5</v>
      </c>
      <c r="B63" s="14" t="s">
        <v>104</v>
      </c>
      <c r="C63" s="23">
        <v>13.9289</v>
      </c>
      <c r="D63" s="23">
        <v>12.1345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97966693.03</v>
      </c>
      <c r="D69" s="55">
        <v>0.9996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7" t="s">
        <v>55</v>
      </c>
      <c r="B76" s="65" t="s">
        <v>125</v>
      </c>
      <c r="C76" s="57">
        <v>0</v>
      </c>
      <c r="D76" s="56">
        <v>0</v>
      </c>
    </row>
    <row r="77" spans="1:4" ht="12">
      <c r="A77" s="68" t="s">
        <v>57</v>
      </c>
      <c r="B77" s="65" t="s">
        <v>126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97966693.03</v>
      </c>
      <c r="D82" s="56">
        <v>0.9996</v>
      </c>
    </row>
    <row r="83" spans="1:4" ht="12">
      <c r="A83" s="64" t="s">
        <v>129</v>
      </c>
      <c r="B83" s="69" t="s">
        <v>130</v>
      </c>
      <c r="C83" s="57">
        <f>C82</f>
        <v>97966693.03</v>
      </c>
      <c r="D83" s="56">
        <f>D82</f>
        <v>0.9996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4" t="s">
        <v>137</v>
      </c>
      <c r="B88" s="69" t="s">
        <v>138</v>
      </c>
      <c r="C88" s="66">
        <v>0</v>
      </c>
      <c r="D88" s="56">
        <f>$D$87</f>
        <v>0</v>
      </c>
    </row>
    <row r="89" spans="1:4" ht="12">
      <c r="A89" s="64" t="s">
        <v>139</v>
      </c>
      <c r="B89" s="69" t="s">
        <v>140</v>
      </c>
      <c r="C89" s="66">
        <f>C87</f>
        <v>0</v>
      </c>
      <c r="D89" s="56">
        <f>D87</f>
        <v>0</v>
      </c>
    </row>
    <row r="90" spans="1:4" ht="12">
      <c r="A90" s="64" t="s">
        <v>141</v>
      </c>
      <c r="B90" s="69" t="s">
        <v>142</v>
      </c>
      <c r="C90" s="66">
        <v>0</v>
      </c>
      <c r="D90" s="56">
        <f>$D$87</f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f>$D$87</f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39428.91000003457</v>
      </c>
      <c r="D102" s="55">
        <v>0.0004023106844710496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98006121.94000004</v>
      </c>
      <c r="D105" s="55">
        <v>1</v>
      </c>
    </row>
    <row r="106" spans="1:4" ht="12">
      <c r="A106" s="5" t="s">
        <v>49</v>
      </c>
      <c r="B106" s="51" t="s">
        <v>99</v>
      </c>
      <c r="C106" s="57">
        <v>98006121.94000004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1"/>
      <c r="C109" s="62"/>
      <c r="D109" s="63"/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1:D110"/>
  <sheetViews>
    <sheetView showGridLines="0" tabSelected="1" zoomScale="70" zoomScaleNormal="70" zoomScalePageLayoutView="0" workbookViewId="0" topLeftCell="A70">
      <selection activeCell="B117" sqref="B11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105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584128545.9300003</v>
      </c>
      <c r="D21" s="30">
        <v>503358451.12</v>
      </c>
    </row>
    <row r="22" spans="1:4" ht="12">
      <c r="A22" s="5" t="s">
        <v>49</v>
      </c>
      <c r="B22" s="14" t="s">
        <v>50</v>
      </c>
      <c r="C22" s="31">
        <v>574512019.9199767</v>
      </c>
      <c r="D22" s="31">
        <v>496515071.64</v>
      </c>
    </row>
    <row r="23" spans="1:4" ht="12">
      <c r="A23" s="5" t="s">
        <v>51</v>
      </c>
      <c r="B23" s="14" t="s">
        <v>52</v>
      </c>
      <c r="C23" s="27">
        <v>9616526.010023585</v>
      </c>
      <c r="D23" s="27">
        <v>6843379.48</v>
      </c>
    </row>
    <row r="24" spans="1:4" ht="12.75">
      <c r="A24" s="5" t="s">
        <v>53</v>
      </c>
      <c r="B24" s="14" t="s">
        <v>54</v>
      </c>
      <c r="C24" s="27">
        <v>0</v>
      </c>
      <c r="D24" s="35">
        <v>0</v>
      </c>
    </row>
    <row r="25" spans="1:4" ht="12.75">
      <c r="A25" s="5" t="s">
        <v>55</v>
      </c>
      <c r="B25" s="14" t="s">
        <v>56</v>
      </c>
      <c r="C25" s="27">
        <v>0</v>
      </c>
      <c r="D25" s="35">
        <v>0</v>
      </c>
    </row>
    <row r="26" spans="1:4" ht="12.75">
      <c r="A26" s="5" t="s">
        <v>57</v>
      </c>
      <c r="B26" s="14" t="s">
        <v>58</v>
      </c>
      <c r="C26" s="27">
        <v>0</v>
      </c>
      <c r="D26" s="35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5770109.66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5770109.66</v>
      </c>
    </row>
    <row r="31" spans="1:4" ht="12.75">
      <c r="A31" s="4" t="s">
        <v>7</v>
      </c>
      <c r="B31" s="13" t="s">
        <v>61</v>
      </c>
      <c r="C31" s="30">
        <v>584128545.9300003</v>
      </c>
      <c r="D31" s="30">
        <v>497588341.46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704670611.3100002</v>
      </c>
      <c r="D36" s="30">
        <v>584128545.9300002</v>
      </c>
    </row>
    <row r="37" spans="1:4" ht="12.75">
      <c r="A37" s="4" t="s">
        <v>9</v>
      </c>
      <c r="B37" s="13" t="s">
        <v>102</v>
      </c>
      <c r="C37" s="30">
        <v>-80006783.21829087</v>
      </c>
      <c r="D37" s="30">
        <v>-51081141.63439895</v>
      </c>
    </row>
    <row r="38" spans="1:4" ht="12.75">
      <c r="A38" s="4" t="s">
        <v>1</v>
      </c>
      <c r="B38" s="13" t="s">
        <v>10</v>
      </c>
      <c r="C38" s="30">
        <v>151010871.14982</v>
      </c>
      <c r="D38" s="30">
        <v>101122931.80913</v>
      </c>
    </row>
    <row r="39" spans="1:4" ht="12">
      <c r="A39" s="5" t="s">
        <v>2</v>
      </c>
      <c r="B39" s="14" t="s">
        <v>21</v>
      </c>
      <c r="C39" s="27">
        <v>81866478.56982</v>
      </c>
      <c r="D39" s="27">
        <v>54032150.08913</v>
      </c>
    </row>
    <row r="40" spans="1:4" ht="12">
      <c r="A40" s="5" t="s">
        <v>3</v>
      </c>
      <c r="B40" s="14" t="s">
        <v>22</v>
      </c>
      <c r="C40" s="27">
        <v>0</v>
      </c>
      <c r="D40" s="27">
        <v>0</v>
      </c>
    </row>
    <row r="41" spans="1:4" ht="12">
      <c r="A41" s="5" t="s">
        <v>4</v>
      </c>
      <c r="B41" s="14" t="s">
        <v>63</v>
      </c>
      <c r="C41" s="27">
        <v>69144392.58</v>
      </c>
      <c r="D41" s="27">
        <v>47090781.72</v>
      </c>
    </row>
    <row r="42" spans="1:4" ht="12.75">
      <c r="A42" s="4" t="s">
        <v>6</v>
      </c>
      <c r="B42" s="13" t="s">
        <v>64</v>
      </c>
      <c r="C42" s="30">
        <v>231017654.36811087</v>
      </c>
      <c r="D42" s="30">
        <v>152204073.44352895</v>
      </c>
    </row>
    <row r="43" spans="1:4" ht="12">
      <c r="A43" s="5" t="s">
        <v>2</v>
      </c>
      <c r="B43" s="14" t="s">
        <v>65</v>
      </c>
      <c r="C43" s="27">
        <v>49762315.415470585</v>
      </c>
      <c r="D43" s="27">
        <v>71489603.9265923</v>
      </c>
    </row>
    <row r="44" spans="1:4" ht="12">
      <c r="A44" s="5" t="s">
        <v>3</v>
      </c>
      <c r="B44" s="14" t="s">
        <v>66</v>
      </c>
      <c r="C44" s="27">
        <v>4148714.3478362234</v>
      </c>
      <c r="D44" s="27">
        <v>3413527.0052897</v>
      </c>
    </row>
    <row r="45" spans="1:4" ht="24.75">
      <c r="A45" s="5" t="s">
        <v>4</v>
      </c>
      <c r="B45" s="14" t="s">
        <v>23</v>
      </c>
      <c r="C45" s="27">
        <v>13485431.99657</v>
      </c>
      <c r="D45" s="27">
        <v>13180411.93159</v>
      </c>
    </row>
    <row r="46" spans="1:4" ht="12">
      <c r="A46" s="5" t="s">
        <v>5</v>
      </c>
      <c r="B46" s="14" t="s">
        <v>67</v>
      </c>
      <c r="C46" s="27">
        <v>729636.50142</v>
      </c>
      <c r="D46" s="27">
        <v>358037.32374</v>
      </c>
    </row>
    <row r="47" spans="1:4" ht="24.75">
      <c r="A47" s="5" t="s">
        <v>11</v>
      </c>
      <c r="B47" s="14" t="s">
        <v>68</v>
      </c>
      <c r="C47" s="27">
        <v>9849667.16189428</v>
      </c>
      <c r="D47" s="27">
        <v>7622943.26642723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153041888.94491976</v>
      </c>
      <c r="D49" s="27">
        <v>56139549.9898897</v>
      </c>
    </row>
    <row r="50" spans="1:4" ht="12.75">
      <c r="A50" s="4" t="s">
        <v>14</v>
      </c>
      <c r="B50" s="13" t="s">
        <v>24</v>
      </c>
      <c r="C50" s="30">
        <v>-40535282.16000002</v>
      </c>
      <c r="D50" s="30">
        <v>-35459062.83999999</v>
      </c>
    </row>
    <row r="51" spans="1:4" ht="25.5">
      <c r="A51" s="4" t="s">
        <v>15</v>
      </c>
      <c r="B51" s="13" t="s">
        <v>16</v>
      </c>
      <c r="C51" s="30">
        <v>584128545.9300003</v>
      </c>
      <c r="D51" s="30">
        <v>497588341.46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66677763.81348</v>
      </c>
      <c r="D57" s="28">
        <v>59808179.418842</v>
      </c>
    </row>
    <row r="58" spans="1:4" ht="12">
      <c r="A58" s="5" t="s">
        <v>3</v>
      </c>
      <c r="B58" s="25" t="s">
        <v>73</v>
      </c>
      <c r="C58" s="29">
        <v>59808179.41884159</v>
      </c>
      <c r="D58" s="29">
        <v>55092321.82154363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10.5683</v>
      </c>
      <c r="D60" s="26">
        <v>9.7667</v>
      </c>
    </row>
    <row r="61" spans="1:4" ht="24.75">
      <c r="A61" s="5" t="s">
        <v>3</v>
      </c>
      <c r="B61" s="14" t="s">
        <v>75</v>
      </c>
      <c r="C61" s="23">
        <v>9.7667</v>
      </c>
      <c r="D61" s="23">
        <v>8.3985</v>
      </c>
    </row>
    <row r="62" spans="1:4" ht="24.75">
      <c r="A62" s="5" t="s">
        <v>4</v>
      </c>
      <c r="B62" s="14" t="s">
        <v>76</v>
      </c>
      <c r="C62" s="23">
        <v>10.6236</v>
      </c>
      <c r="D62" s="23">
        <v>9.7667</v>
      </c>
    </row>
    <row r="63" spans="1:4" ht="12">
      <c r="A63" s="5" t="s">
        <v>5</v>
      </c>
      <c r="B63" s="14" t="s">
        <v>104</v>
      </c>
      <c r="C63" s="23">
        <v>9.7667</v>
      </c>
      <c r="D63" s="23">
        <v>9.0319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496515071.64</v>
      </c>
      <c r="D69" s="55">
        <v>0.9978</v>
      </c>
    </row>
    <row r="70" spans="1:4" ht="49.5">
      <c r="A70" s="5" t="s">
        <v>49</v>
      </c>
      <c r="B70" s="48" t="s">
        <v>78</v>
      </c>
      <c r="C70" s="57">
        <v>43607700</v>
      </c>
      <c r="D70" s="56">
        <v>0.0876</v>
      </c>
    </row>
    <row r="71" spans="1:4" ht="12">
      <c r="A71" s="64" t="s">
        <v>119</v>
      </c>
      <c r="B71" s="65" t="s">
        <v>120</v>
      </c>
      <c r="C71" s="57">
        <f>C70</f>
        <v>43607700</v>
      </c>
      <c r="D71" s="56">
        <f>D70</f>
        <v>0.0876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7" t="s">
        <v>55</v>
      </c>
      <c r="B76" s="65" t="s">
        <v>125</v>
      </c>
      <c r="C76" s="57">
        <v>0</v>
      </c>
      <c r="D76" s="56">
        <v>0</v>
      </c>
    </row>
    <row r="77" spans="1:4" ht="12">
      <c r="A77" s="68" t="s">
        <v>57</v>
      </c>
      <c r="B77" s="65" t="s">
        <v>126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442435279.33</v>
      </c>
      <c r="D82" s="56">
        <v>0.8892</v>
      </c>
    </row>
    <row r="83" spans="1:4" ht="12">
      <c r="A83" s="64" t="s">
        <v>129</v>
      </c>
      <c r="B83" s="69" t="s">
        <v>130</v>
      </c>
      <c r="C83" s="57">
        <f>C82</f>
        <v>442435279.33</v>
      </c>
      <c r="D83" s="56">
        <f>D82</f>
        <v>0.8892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4472092.3100000005</v>
      </c>
      <c r="D87" s="56">
        <v>0.009</v>
      </c>
    </row>
    <row r="88" spans="1:4" ht="12">
      <c r="A88" s="64" t="s">
        <v>137</v>
      </c>
      <c r="B88" s="69" t="s">
        <v>138</v>
      </c>
      <c r="C88" s="66">
        <v>0</v>
      </c>
      <c r="D88" s="56">
        <f>$D$87</f>
        <v>0.009</v>
      </c>
    </row>
    <row r="89" spans="1:4" ht="12">
      <c r="A89" s="64" t="s">
        <v>139</v>
      </c>
      <c r="B89" s="69" t="s">
        <v>140</v>
      </c>
      <c r="C89" s="66">
        <f>C87</f>
        <v>4472092.3100000005</v>
      </c>
      <c r="D89" s="56">
        <f>D87</f>
        <v>0.009</v>
      </c>
    </row>
    <row r="90" spans="1:4" ht="12">
      <c r="A90" s="64" t="s">
        <v>141</v>
      </c>
      <c r="B90" s="69" t="s">
        <v>142</v>
      </c>
      <c r="C90" s="66">
        <v>0</v>
      </c>
      <c r="D90" s="56">
        <f>$D$87</f>
        <v>0.009</v>
      </c>
    </row>
    <row r="91" spans="1:4" ht="12">
      <c r="A91" s="64" t="s">
        <v>143</v>
      </c>
      <c r="B91" s="69" t="s">
        <v>144</v>
      </c>
      <c r="C91" s="66">
        <v>0</v>
      </c>
      <c r="D91" s="56">
        <f>$D$87</f>
        <v>0.009</v>
      </c>
    </row>
    <row r="92" spans="1:4" ht="12">
      <c r="A92" s="64" t="s">
        <v>145</v>
      </c>
      <c r="B92" s="70" t="s">
        <v>146</v>
      </c>
      <c r="C92" s="66">
        <v>0</v>
      </c>
      <c r="D92" s="56">
        <f>$D$87</f>
        <v>0.009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6000000</v>
      </c>
      <c r="D100" s="56">
        <v>0.0121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6843379.48</v>
      </c>
      <c r="D102" s="55">
        <v>0.013753094495583403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5770109.66</v>
      </c>
      <c r="D104" s="55">
        <v>0.011596151234310714</v>
      </c>
    </row>
    <row r="105" spans="1:4" ht="12.75">
      <c r="A105" s="49" t="s">
        <v>30</v>
      </c>
      <c r="B105" s="50" t="s">
        <v>31</v>
      </c>
      <c r="C105" s="58">
        <v>497588341.46</v>
      </c>
      <c r="D105" s="55">
        <v>1</v>
      </c>
    </row>
    <row r="106" spans="1:4" ht="12">
      <c r="A106" s="5" t="s">
        <v>49</v>
      </c>
      <c r="B106" s="51" t="s">
        <v>99</v>
      </c>
      <c r="C106" s="57">
        <v>497588341.46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1"/>
      <c r="C109" s="62"/>
      <c r="D109" s="63"/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1:D110"/>
  <sheetViews>
    <sheetView showGridLines="0" tabSelected="1" zoomScale="70" zoomScaleNormal="70" zoomScalePageLayoutView="0" workbookViewId="0" topLeftCell="A1">
      <selection activeCell="B117" sqref="B11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114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252677.43</v>
      </c>
      <c r="D21" s="30">
        <v>8698053.02</v>
      </c>
    </row>
    <row r="22" spans="1:4" ht="12">
      <c r="A22" s="5" t="s">
        <v>49</v>
      </c>
      <c r="B22" s="14" t="s">
        <v>50</v>
      </c>
      <c r="C22" s="31">
        <v>250243.4702522829</v>
      </c>
      <c r="D22" s="31">
        <v>8695806.87397737</v>
      </c>
    </row>
    <row r="23" spans="1:4" ht="12">
      <c r="A23" s="5" t="s">
        <v>51</v>
      </c>
      <c r="B23" s="14" t="s">
        <v>52</v>
      </c>
      <c r="C23" s="27">
        <v>2433.959747717098</v>
      </c>
      <c r="D23" s="27">
        <v>2246.1460226295417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252677.43</v>
      </c>
      <c r="D31" s="30">
        <v>8698053.02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0</v>
      </c>
      <c r="D36" s="30">
        <v>252677.43</v>
      </c>
    </row>
    <row r="37" spans="1:4" ht="12.75">
      <c r="A37" s="4" t="s">
        <v>9</v>
      </c>
      <c r="B37" s="13" t="s">
        <v>102</v>
      </c>
      <c r="C37" s="30">
        <v>253145.4903185795</v>
      </c>
      <c r="D37" s="30">
        <v>8445282.560301047</v>
      </c>
    </row>
    <row r="38" spans="1:4" ht="12.75">
      <c r="A38" s="4" t="s">
        <v>1</v>
      </c>
      <c r="B38" s="13" t="s">
        <v>10</v>
      </c>
      <c r="C38" s="30">
        <v>253365</v>
      </c>
      <c r="D38" s="30">
        <v>11848653.61169</v>
      </c>
    </row>
    <row r="39" spans="1:4" ht="12">
      <c r="A39" s="5" t="s">
        <v>2</v>
      </c>
      <c r="B39" s="14" t="s">
        <v>21</v>
      </c>
      <c r="C39" s="27">
        <v>253365</v>
      </c>
      <c r="D39" s="27">
        <v>7742666.551689999</v>
      </c>
    </row>
    <row r="40" spans="1:4" ht="12">
      <c r="A40" s="5" t="s">
        <v>3</v>
      </c>
      <c r="B40" s="14" t="s">
        <v>22</v>
      </c>
      <c r="C40" s="27">
        <v>0</v>
      </c>
      <c r="D40" s="27">
        <v>0</v>
      </c>
    </row>
    <row r="41" spans="1:4" ht="12">
      <c r="A41" s="5" t="s">
        <v>4</v>
      </c>
      <c r="B41" s="14" t="s">
        <v>63</v>
      </c>
      <c r="C41" s="27">
        <v>0</v>
      </c>
      <c r="D41" s="27">
        <v>4105987.06</v>
      </c>
    </row>
    <row r="42" spans="1:4" ht="12.75">
      <c r="A42" s="4" t="s">
        <v>6</v>
      </c>
      <c r="B42" s="13" t="s">
        <v>64</v>
      </c>
      <c r="C42" s="30">
        <v>219.509681420492</v>
      </c>
      <c r="D42" s="30">
        <v>3403371.051388952</v>
      </c>
    </row>
    <row r="43" spans="1:4" ht="12">
      <c r="A43" s="5" t="s">
        <v>2</v>
      </c>
      <c r="B43" s="14" t="s">
        <v>65</v>
      </c>
      <c r="C43" s="27">
        <v>0</v>
      </c>
      <c r="D43" s="27">
        <v>3076472.33256</v>
      </c>
    </row>
    <row r="44" spans="1:4" ht="12">
      <c r="A44" s="5" t="s">
        <v>3</v>
      </c>
      <c r="B44" s="14" t="s">
        <v>66</v>
      </c>
      <c r="C44" s="27">
        <v>0</v>
      </c>
      <c r="D44" s="27">
        <v>0</v>
      </c>
    </row>
    <row r="45" spans="1:4" ht="24.75">
      <c r="A45" s="5" t="s">
        <v>4</v>
      </c>
      <c r="B45" s="14" t="s">
        <v>23</v>
      </c>
      <c r="C45" s="27">
        <v>66.11448</v>
      </c>
      <c r="D45" s="27">
        <v>173316.59111</v>
      </c>
    </row>
    <row r="46" spans="1:4" ht="12">
      <c r="A46" s="5" t="s">
        <v>5</v>
      </c>
      <c r="B46" s="14" t="s">
        <v>67</v>
      </c>
      <c r="C46" s="27">
        <v>0</v>
      </c>
      <c r="D46" s="27">
        <v>1175</v>
      </c>
    </row>
    <row r="47" spans="1:4" ht="24.75">
      <c r="A47" s="5" t="s">
        <v>11</v>
      </c>
      <c r="B47" s="14" t="s">
        <v>68</v>
      </c>
      <c r="C47" s="27">
        <v>39.525190412492</v>
      </c>
      <c r="D47" s="27">
        <v>50216.5888189521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113.870011008</v>
      </c>
      <c r="D49" s="27">
        <v>102190.5389</v>
      </c>
    </row>
    <row r="50" spans="1:4" ht="12.75">
      <c r="A50" s="4" t="s">
        <v>14</v>
      </c>
      <c r="B50" s="13" t="s">
        <v>24</v>
      </c>
      <c r="C50" s="30">
        <v>-468.06</v>
      </c>
      <c r="D50" s="30">
        <v>93.02999999992608</v>
      </c>
    </row>
    <row r="51" spans="1:4" ht="25.5">
      <c r="A51" s="4" t="s">
        <v>15</v>
      </c>
      <c r="B51" s="13" t="s">
        <v>16</v>
      </c>
      <c r="C51" s="30">
        <v>252677.43</v>
      </c>
      <c r="D51" s="30">
        <v>8698053.02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0</v>
      </c>
      <c r="D57" s="28">
        <v>25446.889099</v>
      </c>
    </row>
    <row r="58" spans="1:4" ht="12">
      <c r="A58" s="5" t="s">
        <v>3</v>
      </c>
      <c r="B58" s="25" t="s">
        <v>73</v>
      </c>
      <c r="C58" s="29">
        <v>25446.88909925878</v>
      </c>
      <c r="D58" s="29">
        <v>921403.9216101695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0</v>
      </c>
      <c r="D60" s="23">
        <v>9.9296</v>
      </c>
    </row>
    <row r="61" spans="1:4" ht="24.75">
      <c r="A61" s="5" t="s">
        <v>3</v>
      </c>
      <c r="B61" s="14" t="s">
        <v>75</v>
      </c>
      <c r="C61" s="23">
        <v>9.9296</v>
      </c>
      <c r="D61" s="23">
        <v>9.4272</v>
      </c>
    </row>
    <row r="62" spans="1:4" ht="24.75">
      <c r="A62" s="5" t="s">
        <v>4</v>
      </c>
      <c r="B62" s="14" t="s">
        <v>76</v>
      </c>
      <c r="C62" s="23">
        <v>10</v>
      </c>
      <c r="D62" s="23">
        <v>9.5362</v>
      </c>
    </row>
    <row r="63" spans="1:4" ht="12">
      <c r="A63" s="5" t="s">
        <v>5</v>
      </c>
      <c r="B63" s="14" t="s">
        <v>104</v>
      </c>
      <c r="C63" s="23">
        <v>9.9296</v>
      </c>
      <c r="D63" s="23">
        <v>9.44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8695806.87397737</v>
      </c>
      <c r="D69" s="55">
        <v>0.9997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7" t="s">
        <v>55</v>
      </c>
      <c r="B76" s="65" t="s">
        <v>125</v>
      </c>
      <c r="C76" s="57">
        <v>0</v>
      </c>
      <c r="D76" s="56">
        <v>0</v>
      </c>
    </row>
    <row r="77" spans="1:4" ht="12">
      <c r="A77" s="68" t="s">
        <v>57</v>
      </c>
      <c r="B77" s="65" t="s">
        <v>126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8695806.87397737</v>
      </c>
      <c r="D82" s="56">
        <v>0.9997</v>
      </c>
    </row>
    <row r="83" spans="1:4" ht="12">
      <c r="A83" s="64" t="s">
        <v>129</v>
      </c>
      <c r="B83" s="69" t="s">
        <v>130</v>
      </c>
      <c r="C83" s="57">
        <f>C82</f>
        <v>8695806.87397737</v>
      </c>
      <c r="D83" s="56">
        <f>D82</f>
        <v>0.9997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4" t="s">
        <v>137</v>
      </c>
      <c r="B88" s="69" t="s">
        <v>138</v>
      </c>
      <c r="C88" s="66">
        <v>0</v>
      </c>
      <c r="D88" s="56">
        <f>$D$87</f>
        <v>0</v>
      </c>
    </row>
    <row r="89" spans="1:4" ht="12">
      <c r="A89" s="64" t="s">
        <v>139</v>
      </c>
      <c r="B89" s="69" t="s">
        <v>140</v>
      </c>
      <c r="C89" s="66">
        <f>C87</f>
        <v>0</v>
      </c>
      <c r="D89" s="56">
        <f>D87</f>
        <v>0</v>
      </c>
    </row>
    <row r="90" spans="1:4" ht="12">
      <c r="A90" s="64" t="s">
        <v>141</v>
      </c>
      <c r="B90" s="69" t="s">
        <v>142</v>
      </c>
      <c r="C90" s="66">
        <v>0</v>
      </c>
      <c r="D90" s="56">
        <f>$D$87</f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f>$D$87</f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2246.1460226295417</v>
      </c>
      <c r="D102" s="55">
        <v>0.0002582354944796073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8698053.02</v>
      </c>
      <c r="D105" s="55">
        <v>1</v>
      </c>
    </row>
    <row r="106" spans="1:4" ht="12">
      <c r="A106" s="5" t="s">
        <v>49</v>
      </c>
      <c r="B106" s="51" t="s">
        <v>99</v>
      </c>
      <c r="C106" s="57">
        <v>8698053.02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1"/>
      <c r="C109" s="62"/>
      <c r="D109" s="63"/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1:D110"/>
  <sheetViews>
    <sheetView showGridLines="0" tabSelected="1" zoomScale="70" zoomScaleNormal="70" zoomScalePageLayoutView="0" workbookViewId="0" topLeftCell="A1">
      <selection activeCell="B117" sqref="B11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113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225950.96000000002</v>
      </c>
      <c r="D21" s="30">
        <v>4991929.45</v>
      </c>
    </row>
    <row r="22" spans="1:4" ht="12">
      <c r="A22" s="5" t="s">
        <v>49</v>
      </c>
      <c r="B22" s="14" t="s">
        <v>50</v>
      </c>
      <c r="C22" s="31">
        <v>223857.05330119765</v>
      </c>
      <c r="D22" s="31">
        <v>4987653.103737302</v>
      </c>
    </row>
    <row r="23" spans="1:4" ht="12">
      <c r="A23" s="5" t="s">
        <v>51</v>
      </c>
      <c r="B23" s="14" t="s">
        <v>52</v>
      </c>
      <c r="C23" s="27">
        <v>2093.906698802373</v>
      </c>
      <c r="D23" s="27">
        <v>4276.346262697945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225950.96000000002</v>
      </c>
      <c r="D31" s="30">
        <v>4991929.45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0</v>
      </c>
      <c r="D36" s="30">
        <v>225950.96000000002</v>
      </c>
    </row>
    <row r="37" spans="1:4" ht="12.75">
      <c r="A37" s="4" t="s">
        <v>9</v>
      </c>
      <c r="B37" s="13" t="s">
        <v>102</v>
      </c>
      <c r="C37" s="30">
        <v>225282.4200441733</v>
      </c>
      <c r="D37" s="30">
        <v>4927242.929750423</v>
      </c>
    </row>
    <row r="38" spans="1:4" ht="12.75">
      <c r="A38" s="4" t="s">
        <v>1</v>
      </c>
      <c r="B38" s="13" t="s">
        <v>10</v>
      </c>
      <c r="C38" s="30">
        <v>225481.46</v>
      </c>
      <c r="D38" s="30">
        <v>8648144.73604</v>
      </c>
    </row>
    <row r="39" spans="1:4" ht="12">
      <c r="A39" s="5" t="s">
        <v>2</v>
      </c>
      <c r="B39" s="14" t="s">
        <v>21</v>
      </c>
      <c r="C39" s="27">
        <v>224563.5</v>
      </c>
      <c r="D39" s="27">
        <v>8255147.63604</v>
      </c>
    </row>
    <row r="40" spans="1:4" ht="12">
      <c r="A40" s="5" t="s">
        <v>3</v>
      </c>
      <c r="B40" s="14" t="s">
        <v>22</v>
      </c>
      <c r="C40" s="27">
        <v>0</v>
      </c>
      <c r="D40" s="27">
        <v>0</v>
      </c>
    </row>
    <row r="41" spans="1:4" ht="12">
      <c r="A41" s="5" t="s">
        <v>4</v>
      </c>
      <c r="B41" s="14" t="s">
        <v>63</v>
      </c>
      <c r="C41" s="27">
        <v>917.96</v>
      </c>
      <c r="D41" s="27">
        <v>392997.1</v>
      </c>
    </row>
    <row r="42" spans="1:4" ht="12.75">
      <c r="A42" s="4" t="s">
        <v>6</v>
      </c>
      <c r="B42" s="13" t="s">
        <v>64</v>
      </c>
      <c r="C42" s="30">
        <v>199.039955826691</v>
      </c>
      <c r="D42" s="30">
        <v>3720901.806289577</v>
      </c>
    </row>
    <row r="43" spans="1:4" ht="12">
      <c r="A43" s="5" t="s">
        <v>2</v>
      </c>
      <c r="B43" s="14" t="s">
        <v>65</v>
      </c>
      <c r="C43" s="27">
        <v>0</v>
      </c>
      <c r="D43" s="27">
        <v>155399.81915</v>
      </c>
    </row>
    <row r="44" spans="1:4" ht="12">
      <c r="A44" s="5" t="s">
        <v>3</v>
      </c>
      <c r="B44" s="14" t="s">
        <v>66</v>
      </c>
      <c r="C44" s="27">
        <v>0</v>
      </c>
      <c r="D44" s="27">
        <v>0</v>
      </c>
    </row>
    <row r="45" spans="1:4" ht="24.75">
      <c r="A45" s="5" t="s">
        <v>4</v>
      </c>
      <c r="B45" s="14" t="s">
        <v>23</v>
      </c>
      <c r="C45" s="27">
        <v>81.62700000000001</v>
      </c>
      <c r="D45" s="27">
        <v>60453.6742</v>
      </c>
    </row>
    <row r="46" spans="1:4" ht="12">
      <c r="A46" s="5" t="s">
        <v>5</v>
      </c>
      <c r="B46" s="14" t="s">
        <v>67</v>
      </c>
      <c r="C46" s="27">
        <v>0</v>
      </c>
      <c r="D46" s="27">
        <v>9186.95</v>
      </c>
    </row>
    <row r="47" spans="1:4" ht="24.75">
      <c r="A47" s="5" t="s">
        <v>11</v>
      </c>
      <c r="B47" s="14" t="s">
        <v>68</v>
      </c>
      <c r="C47" s="27">
        <v>117.412835502691</v>
      </c>
      <c r="D47" s="27">
        <v>46405.5729295767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0.000120324</v>
      </c>
      <c r="D49" s="27">
        <v>3449455.79001</v>
      </c>
    </row>
    <row r="50" spans="1:4" ht="12.75">
      <c r="A50" s="4" t="s">
        <v>14</v>
      </c>
      <c r="B50" s="13" t="s">
        <v>24</v>
      </c>
      <c r="C50" s="30">
        <v>668.54</v>
      </c>
      <c r="D50" s="30">
        <v>-161264.44000000003</v>
      </c>
    </row>
    <row r="51" spans="1:4" ht="25.5">
      <c r="A51" s="4" t="s">
        <v>15</v>
      </c>
      <c r="B51" s="13" t="s">
        <v>16</v>
      </c>
      <c r="C51" s="30">
        <v>225950.96000000002</v>
      </c>
      <c r="D51" s="30">
        <v>4991929.45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0</v>
      </c>
      <c r="D57" s="28">
        <v>22512.475216</v>
      </c>
    </row>
    <row r="58" spans="1:4" ht="12">
      <c r="A58" s="5" t="s">
        <v>3</v>
      </c>
      <c r="B58" s="25" t="s">
        <v>73</v>
      </c>
      <c r="C58" s="29">
        <v>22512.47521595744</v>
      </c>
      <c r="D58" s="29">
        <v>557408.7107508151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0</v>
      </c>
      <c r="D60" s="23">
        <v>10.0367</v>
      </c>
    </row>
    <row r="61" spans="1:4" ht="24.75">
      <c r="A61" s="5" t="s">
        <v>3</v>
      </c>
      <c r="B61" s="14" t="s">
        <v>75</v>
      </c>
      <c r="C61" s="23">
        <v>9.9062</v>
      </c>
      <c r="D61" s="23">
        <v>8.9349</v>
      </c>
    </row>
    <row r="62" spans="1:4" ht="24.75">
      <c r="A62" s="5" t="s">
        <v>4</v>
      </c>
      <c r="B62" s="14" t="s">
        <v>76</v>
      </c>
      <c r="C62" s="23">
        <v>10.0371</v>
      </c>
      <c r="D62" s="23">
        <v>9.1248</v>
      </c>
    </row>
    <row r="63" spans="1:4" ht="12">
      <c r="A63" s="5" t="s">
        <v>5</v>
      </c>
      <c r="B63" s="14" t="s">
        <v>104</v>
      </c>
      <c r="C63" s="23">
        <v>10.0367</v>
      </c>
      <c r="D63" s="23">
        <v>8.9556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4987653.103737302</v>
      </c>
      <c r="D69" s="55">
        <v>0.9991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7" t="s">
        <v>55</v>
      </c>
      <c r="B76" s="65" t="s">
        <v>125</v>
      </c>
      <c r="C76" s="57">
        <v>0</v>
      </c>
      <c r="D76" s="56">
        <v>0</v>
      </c>
    </row>
    <row r="77" spans="1:4" ht="12">
      <c r="A77" s="68" t="s">
        <v>57</v>
      </c>
      <c r="B77" s="65" t="s">
        <v>126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4987653.103737302</v>
      </c>
      <c r="D82" s="56">
        <v>0.9991</v>
      </c>
    </row>
    <row r="83" spans="1:4" ht="12">
      <c r="A83" s="64" t="s">
        <v>129</v>
      </c>
      <c r="B83" s="69" t="s">
        <v>130</v>
      </c>
      <c r="C83" s="57">
        <f>C82</f>
        <v>4987653.103737302</v>
      </c>
      <c r="D83" s="56">
        <f>D82</f>
        <v>0.9991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4" t="s">
        <v>137</v>
      </c>
      <c r="B88" s="69" t="s">
        <v>138</v>
      </c>
      <c r="C88" s="66">
        <v>0</v>
      </c>
      <c r="D88" s="56">
        <f>$D$87</f>
        <v>0</v>
      </c>
    </row>
    <row r="89" spans="1:4" ht="12">
      <c r="A89" s="64" t="s">
        <v>139</v>
      </c>
      <c r="B89" s="69" t="s">
        <v>140</v>
      </c>
      <c r="C89" s="66">
        <f>C87</f>
        <v>0</v>
      </c>
      <c r="D89" s="56">
        <f>D87</f>
        <v>0</v>
      </c>
    </row>
    <row r="90" spans="1:4" ht="12">
      <c r="A90" s="64" t="s">
        <v>141</v>
      </c>
      <c r="B90" s="69" t="s">
        <v>142</v>
      </c>
      <c r="C90" s="66">
        <v>0</v>
      </c>
      <c r="D90" s="56">
        <f>$D$87</f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f>$D$87</f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4276.346262697945</v>
      </c>
      <c r="D102" s="55">
        <v>0.0008566519830719854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4991929.45</v>
      </c>
      <c r="D105" s="55">
        <v>1</v>
      </c>
    </row>
    <row r="106" spans="1:4" ht="12">
      <c r="A106" s="5" t="s">
        <v>49</v>
      </c>
      <c r="B106" s="51" t="s">
        <v>99</v>
      </c>
      <c r="C106" s="57">
        <v>4991929.45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1"/>
      <c r="C109" s="62"/>
      <c r="D109" s="63"/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1:D110"/>
  <sheetViews>
    <sheetView showGridLines="0" tabSelected="1" zoomScale="70" zoomScaleNormal="70" zoomScalePageLayoutView="0" workbookViewId="0" topLeftCell="A1">
      <selection activeCell="B117" sqref="B11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112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190473.15000000002</v>
      </c>
      <c r="D21" s="30">
        <v>1473703.7199999997</v>
      </c>
    </row>
    <row r="22" spans="1:4" ht="12">
      <c r="A22" s="5" t="s">
        <v>49</v>
      </c>
      <c r="B22" s="14" t="s">
        <v>50</v>
      </c>
      <c r="C22" s="31">
        <v>188727.6234863926</v>
      </c>
      <c r="D22" s="31">
        <v>1468848.2671369126</v>
      </c>
    </row>
    <row r="23" spans="1:4" ht="12">
      <c r="A23" s="5" t="s">
        <v>51</v>
      </c>
      <c r="B23" s="14" t="s">
        <v>52</v>
      </c>
      <c r="C23" s="27">
        <v>1745.526513607417</v>
      </c>
      <c r="D23" s="27">
        <v>4855.452863087167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190473.15000000002</v>
      </c>
      <c r="D31" s="30">
        <v>1473703.7199999997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0</v>
      </c>
      <c r="D36" s="30">
        <v>190473.15</v>
      </c>
    </row>
    <row r="37" spans="1:4" ht="12.75">
      <c r="A37" s="4" t="s">
        <v>9</v>
      </c>
      <c r="B37" s="13" t="s">
        <v>102</v>
      </c>
      <c r="C37" s="30">
        <v>189704.54189866653</v>
      </c>
      <c r="D37" s="30">
        <v>1356487.0282901507</v>
      </c>
    </row>
    <row r="38" spans="1:4" ht="12.75">
      <c r="A38" s="4" t="s">
        <v>1</v>
      </c>
      <c r="B38" s="13" t="s">
        <v>10</v>
      </c>
      <c r="C38" s="30">
        <v>189829.15553</v>
      </c>
      <c r="D38" s="30">
        <v>2086458.00852</v>
      </c>
    </row>
    <row r="39" spans="1:4" ht="12">
      <c r="A39" s="5" t="s">
        <v>2</v>
      </c>
      <c r="B39" s="14" t="s">
        <v>21</v>
      </c>
      <c r="C39" s="27">
        <v>189299.99553</v>
      </c>
      <c r="D39" s="27">
        <v>2085514.36852</v>
      </c>
    </row>
    <row r="40" spans="1:4" ht="12">
      <c r="A40" s="5" t="s">
        <v>3</v>
      </c>
      <c r="B40" s="14" t="s">
        <v>22</v>
      </c>
      <c r="C40" s="27">
        <v>0</v>
      </c>
      <c r="D40" s="27">
        <v>0</v>
      </c>
    </row>
    <row r="41" spans="1:4" ht="12">
      <c r="A41" s="5" t="s">
        <v>4</v>
      </c>
      <c r="B41" s="14" t="s">
        <v>63</v>
      </c>
      <c r="C41" s="27">
        <v>529.16</v>
      </c>
      <c r="D41" s="27">
        <v>943.64</v>
      </c>
    </row>
    <row r="42" spans="1:4" ht="12.75">
      <c r="A42" s="4" t="s">
        <v>6</v>
      </c>
      <c r="B42" s="13" t="s">
        <v>64</v>
      </c>
      <c r="C42" s="30">
        <v>124.613631333454</v>
      </c>
      <c r="D42" s="30">
        <v>729970.9802298491</v>
      </c>
    </row>
    <row r="43" spans="1:4" ht="12">
      <c r="A43" s="5" t="s">
        <v>2</v>
      </c>
      <c r="B43" s="14" t="s">
        <v>65</v>
      </c>
      <c r="C43" s="27">
        <v>0</v>
      </c>
      <c r="D43" s="27">
        <v>68048.31822</v>
      </c>
    </row>
    <row r="44" spans="1:4" ht="12">
      <c r="A44" s="5" t="s">
        <v>3</v>
      </c>
      <c r="B44" s="14" t="s">
        <v>66</v>
      </c>
      <c r="C44" s="27">
        <v>0</v>
      </c>
      <c r="D44" s="27">
        <v>0</v>
      </c>
    </row>
    <row r="45" spans="1:4" ht="24.75">
      <c r="A45" s="5" t="s">
        <v>4</v>
      </c>
      <c r="B45" s="14" t="s">
        <v>23</v>
      </c>
      <c r="C45" s="27">
        <v>19.137729999999998</v>
      </c>
      <c r="D45" s="27">
        <v>16782.70208</v>
      </c>
    </row>
    <row r="46" spans="1:4" ht="12">
      <c r="A46" s="5" t="s">
        <v>5</v>
      </c>
      <c r="B46" s="14" t="s">
        <v>67</v>
      </c>
      <c r="C46" s="27">
        <v>0</v>
      </c>
      <c r="D46" s="27">
        <v>1940</v>
      </c>
    </row>
    <row r="47" spans="1:4" ht="24.75">
      <c r="A47" s="5" t="s">
        <v>11</v>
      </c>
      <c r="B47" s="14" t="s">
        <v>68</v>
      </c>
      <c r="C47" s="27">
        <v>105.475729582454</v>
      </c>
      <c r="D47" s="27">
        <v>19930.990189849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0.000171751</v>
      </c>
      <c r="D49" s="27">
        <v>623268.9697400001</v>
      </c>
    </row>
    <row r="50" spans="1:4" ht="12.75">
      <c r="A50" s="4" t="s">
        <v>14</v>
      </c>
      <c r="B50" s="13" t="s">
        <v>24</v>
      </c>
      <c r="C50" s="30">
        <v>768.61</v>
      </c>
      <c r="D50" s="30">
        <v>-73256.46</v>
      </c>
    </row>
    <row r="51" spans="1:4" ht="25.5">
      <c r="A51" s="4" t="s">
        <v>15</v>
      </c>
      <c r="B51" s="13" t="s">
        <v>16</v>
      </c>
      <c r="C51" s="30">
        <v>190473.15000000002</v>
      </c>
      <c r="D51" s="30">
        <v>1473703.7199999997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0</v>
      </c>
      <c r="D57" s="28">
        <v>18880.973622</v>
      </c>
    </row>
    <row r="58" spans="1:4" ht="12">
      <c r="A58" s="5" t="s">
        <v>3</v>
      </c>
      <c r="B58" s="25" t="s">
        <v>73</v>
      </c>
      <c r="C58" s="29">
        <v>18880.97362238677</v>
      </c>
      <c r="D58" s="29">
        <v>167240.17748726154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0</v>
      </c>
      <c r="D60" s="23">
        <v>10.0881</v>
      </c>
    </row>
    <row r="61" spans="1:4" ht="24.75">
      <c r="A61" s="5" t="s">
        <v>3</v>
      </c>
      <c r="B61" s="14" t="s">
        <v>75</v>
      </c>
      <c r="C61" s="23">
        <v>9.8765</v>
      </c>
      <c r="D61" s="23">
        <v>8.7732</v>
      </c>
    </row>
    <row r="62" spans="1:4" ht="24.75">
      <c r="A62" s="5" t="s">
        <v>4</v>
      </c>
      <c r="B62" s="14" t="s">
        <v>76</v>
      </c>
      <c r="C62" s="23">
        <v>10.0886</v>
      </c>
      <c r="D62" s="23">
        <v>9.0006</v>
      </c>
    </row>
    <row r="63" spans="1:4" ht="12">
      <c r="A63" s="5" t="s">
        <v>5</v>
      </c>
      <c r="B63" s="14" t="s">
        <v>104</v>
      </c>
      <c r="C63" s="23">
        <v>10.0881</v>
      </c>
      <c r="D63" s="23">
        <v>8.8119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1468848.2671369126</v>
      </c>
      <c r="D69" s="55">
        <v>0.9967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7" t="s">
        <v>55</v>
      </c>
      <c r="B76" s="65" t="s">
        <v>125</v>
      </c>
      <c r="C76" s="57">
        <v>0</v>
      </c>
      <c r="D76" s="56">
        <v>0</v>
      </c>
    </row>
    <row r="77" spans="1:4" ht="12">
      <c r="A77" s="68" t="s">
        <v>57</v>
      </c>
      <c r="B77" s="65" t="s">
        <v>126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490174.7058611067</v>
      </c>
      <c r="D82" s="56">
        <v>0.3326</v>
      </c>
    </row>
    <row r="83" spans="1:4" ht="12">
      <c r="A83" s="64" t="s">
        <v>129</v>
      </c>
      <c r="B83" s="69" t="s">
        <v>130</v>
      </c>
      <c r="C83" s="57">
        <f>C82</f>
        <v>490174.7058611067</v>
      </c>
      <c r="D83" s="56">
        <f>D82</f>
        <v>0.3326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978673.5612758059</v>
      </c>
      <c r="D87" s="56">
        <v>0.6641</v>
      </c>
    </row>
    <row r="88" spans="1:4" ht="12">
      <c r="A88" s="64" t="s">
        <v>137</v>
      </c>
      <c r="B88" s="69" t="s">
        <v>138</v>
      </c>
      <c r="C88" s="66">
        <v>0</v>
      </c>
      <c r="D88" s="56">
        <f>$D$87</f>
        <v>0.6641</v>
      </c>
    </row>
    <row r="89" spans="1:4" ht="12">
      <c r="A89" s="64" t="s">
        <v>139</v>
      </c>
      <c r="B89" s="69" t="s">
        <v>140</v>
      </c>
      <c r="C89" s="66">
        <f>C87</f>
        <v>978673.5612758059</v>
      </c>
      <c r="D89" s="56">
        <f>D87</f>
        <v>0.6641</v>
      </c>
    </row>
    <row r="90" spans="1:4" ht="12">
      <c r="A90" s="64" t="s">
        <v>141</v>
      </c>
      <c r="B90" s="69" t="s">
        <v>142</v>
      </c>
      <c r="C90" s="66">
        <v>0</v>
      </c>
      <c r="D90" s="56">
        <f>$D$87</f>
        <v>0.6641</v>
      </c>
    </row>
    <row r="91" spans="1:4" ht="12">
      <c r="A91" s="64" t="s">
        <v>143</v>
      </c>
      <c r="B91" s="69" t="s">
        <v>144</v>
      </c>
      <c r="C91" s="66">
        <v>0</v>
      </c>
      <c r="D91" s="56">
        <f>$D$87</f>
        <v>0.6641</v>
      </c>
    </row>
    <row r="92" spans="1:4" ht="12">
      <c r="A92" s="64" t="s">
        <v>145</v>
      </c>
      <c r="B92" s="70" t="s">
        <v>146</v>
      </c>
      <c r="C92" s="66">
        <v>0</v>
      </c>
      <c r="D92" s="56">
        <f>$D$87</f>
        <v>0.6641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4855.452863087167</v>
      </c>
      <c r="D102" s="55">
        <v>0.003294727968174748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1473703.7199999997</v>
      </c>
      <c r="D105" s="55">
        <v>1</v>
      </c>
    </row>
    <row r="106" spans="1:4" ht="12">
      <c r="A106" s="5" t="s">
        <v>49</v>
      </c>
      <c r="B106" s="51" t="s">
        <v>99</v>
      </c>
      <c r="C106" s="57">
        <v>1473703.7199999997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1"/>
      <c r="C109" s="62"/>
      <c r="D109" s="63"/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85">
      <selection activeCell="B118" sqref="B11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32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2105425537.5299997</v>
      </c>
      <c r="D21" s="30">
        <v>1787671717.7200005</v>
      </c>
    </row>
    <row r="22" spans="1:4" ht="12">
      <c r="A22" s="5" t="s">
        <v>49</v>
      </c>
      <c r="B22" s="14" t="s">
        <v>50</v>
      </c>
      <c r="C22" s="31">
        <v>2105342374.1180816</v>
      </c>
      <c r="D22" s="31">
        <v>1787615601.6915429</v>
      </c>
    </row>
    <row r="23" spans="1:4" ht="12">
      <c r="A23" s="5" t="s">
        <v>51</v>
      </c>
      <c r="B23" s="14" t="s">
        <v>52</v>
      </c>
      <c r="C23" s="27">
        <v>83163.41191811903</v>
      </c>
      <c r="D23" s="27">
        <v>56116.0284576665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2105425537.5299997</v>
      </c>
      <c r="D31" s="30">
        <v>1787671717.7200005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2100757922.1900008</v>
      </c>
      <c r="D36" s="30">
        <v>2105425537.5299997</v>
      </c>
    </row>
    <row r="37" spans="1:4" ht="12.75">
      <c r="A37" s="4" t="s">
        <v>9</v>
      </c>
      <c r="B37" s="13" t="s">
        <v>102</v>
      </c>
      <c r="C37" s="30">
        <v>36766355.159214556</v>
      </c>
      <c r="D37" s="30">
        <v>-174197413.9042771</v>
      </c>
    </row>
    <row r="38" spans="1:4" ht="12.75">
      <c r="A38" s="4" t="s">
        <v>1</v>
      </c>
      <c r="B38" s="13" t="s">
        <v>10</v>
      </c>
      <c r="C38" s="30">
        <v>396556428.91784</v>
      </c>
      <c r="D38" s="30">
        <v>244254261.67251998</v>
      </c>
    </row>
    <row r="39" spans="1:4" ht="12">
      <c r="A39" s="5" t="s">
        <v>2</v>
      </c>
      <c r="B39" s="14" t="s">
        <v>21</v>
      </c>
      <c r="C39" s="27">
        <v>242992601.34784</v>
      </c>
      <c r="D39" s="27">
        <v>186752707.51252</v>
      </c>
    </row>
    <row r="40" spans="1:4" ht="12">
      <c r="A40" s="5" t="s">
        <v>3</v>
      </c>
      <c r="B40" s="14" t="s">
        <v>22</v>
      </c>
      <c r="C40" s="27">
        <v>558765.5</v>
      </c>
      <c r="D40" s="27">
        <v>490134.35</v>
      </c>
    </row>
    <row r="41" spans="1:4" ht="12">
      <c r="A41" s="5" t="s">
        <v>4</v>
      </c>
      <c r="B41" s="14" t="s">
        <v>63</v>
      </c>
      <c r="C41" s="27">
        <v>153005062.07</v>
      </c>
      <c r="D41" s="27">
        <v>57011419.81</v>
      </c>
    </row>
    <row r="42" spans="1:4" ht="12.75">
      <c r="A42" s="4" t="s">
        <v>6</v>
      </c>
      <c r="B42" s="13" t="s">
        <v>64</v>
      </c>
      <c r="C42" s="30">
        <v>359790073.75862545</v>
      </c>
      <c r="D42" s="30">
        <v>418451675.57679707</v>
      </c>
    </row>
    <row r="43" spans="1:4" ht="12">
      <c r="A43" s="5" t="s">
        <v>2</v>
      </c>
      <c r="B43" s="14" t="s">
        <v>65</v>
      </c>
      <c r="C43" s="27">
        <v>160634842.51886263</v>
      </c>
      <c r="D43" s="27">
        <v>224614213.655358</v>
      </c>
    </row>
    <row r="44" spans="1:4" ht="12">
      <c r="A44" s="5" t="s">
        <v>3</v>
      </c>
      <c r="B44" s="14" t="s">
        <v>66</v>
      </c>
      <c r="C44" s="27">
        <v>15563205.740431307</v>
      </c>
      <c r="D44" s="27">
        <v>12392948.1643008</v>
      </c>
    </row>
    <row r="45" spans="1:4" ht="24.75">
      <c r="A45" s="5" t="s">
        <v>4</v>
      </c>
      <c r="B45" s="14" t="s">
        <v>23</v>
      </c>
      <c r="C45" s="27">
        <v>50746654.28233001</v>
      </c>
      <c r="D45" s="27">
        <v>52630646.09031</v>
      </c>
    </row>
    <row r="46" spans="1:4" ht="12">
      <c r="A46" s="5" t="s">
        <v>5</v>
      </c>
      <c r="B46" s="14" t="s">
        <v>67</v>
      </c>
      <c r="C46" s="27">
        <v>1352166.13252</v>
      </c>
      <c r="D46" s="27">
        <v>995313.88915</v>
      </c>
    </row>
    <row r="47" spans="1:4" ht="24.75">
      <c r="A47" s="5" t="s">
        <v>11</v>
      </c>
      <c r="B47" s="14" t="s">
        <v>68</v>
      </c>
      <c r="C47" s="27">
        <v>44415286.461785</v>
      </c>
      <c r="D47" s="27">
        <v>34091257.9870089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87077918.62269652</v>
      </c>
      <c r="D49" s="27">
        <v>93727295.7906694</v>
      </c>
    </row>
    <row r="50" spans="1:4" ht="12.75">
      <c r="A50" s="4" t="s">
        <v>14</v>
      </c>
      <c r="B50" s="13" t="s">
        <v>24</v>
      </c>
      <c r="C50" s="30">
        <v>-32098739.81999995</v>
      </c>
      <c r="D50" s="30">
        <v>-143556405.90999997</v>
      </c>
    </row>
    <row r="51" spans="1:4" ht="25.5">
      <c r="A51" s="4" t="s">
        <v>15</v>
      </c>
      <c r="B51" s="13" t="s">
        <v>16</v>
      </c>
      <c r="C51" s="30">
        <v>2105425537.5299997</v>
      </c>
      <c r="D51" s="30">
        <v>1787671717.7200005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426411302.356595</v>
      </c>
      <c r="D57" s="28">
        <v>443088902.399141</v>
      </c>
    </row>
    <row r="58" spans="1:4" ht="12">
      <c r="A58" s="5" t="s">
        <v>3</v>
      </c>
      <c r="B58" s="25" t="s">
        <v>73</v>
      </c>
      <c r="C58" s="29">
        <v>443088902.3991414</v>
      </c>
      <c r="D58" s="29">
        <v>412067334.60572124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4.9266</v>
      </c>
      <c r="D60" s="26">
        <v>4.7517</v>
      </c>
    </row>
    <row r="61" spans="1:4" ht="24.75">
      <c r="A61" s="5" t="s">
        <v>3</v>
      </c>
      <c r="B61" s="14" t="s">
        <v>75</v>
      </c>
      <c r="C61" s="23">
        <v>4.7411</v>
      </c>
      <c r="D61" s="23">
        <v>3.9582</v>
      </c>
    </row>
    <row r="62" spans="1:4" ht="24.75">
      <c r="A62" s="5" t="s">
        <v>4</v>
      </c>
      <c r="B62" s="14" t="s">
        <v>76</v>
      </c>
      <c r="C62" s="23">
        <v>5.0347</v>
      </c>
      <c r="D62" s="23">
        <v>4.8031</v>
      </c>
    </row>
    <row r="63" spans="1:4" ht="12">
      <c r="A63" s="5" t="s">
        <v>5</v>
      </c>
      <c r="B63" s="14" t="s">
        <v>104</v>
      </c>
      <c r="C63" s="23">
        <v>4.7517</v>
      </c>
      <c r="D63" s="23">
        <v>4.3383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1787615601.6915429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25.5" customHeight="1">
      <c r="A75" s="5" t="s">
        <v>53</v>
      </c>
      <c r="B75" s="48" t="s">
        <v>80</v>
      </c>
      <c r="C75" s="57">
        <v>0</v>
      </c>
      <c r="D75" s="56">
        <v>0</v>
      </c>
    </row>
    <row r="76" spans="1:4" ht="25.5" customHeight="1">
      <c r="A76" s="67" t="s">
        <v>55</v>
      </c>
      <c r="B76" s="65" t="s">
        <v>125</v>
      </c>
      <c r="C76" s="57">
        <v>0</v>
      </c>
      <c r="D76" s="56">
        <v>0</v>
      </c>
    </row>
    <row r="77" spans="1:4" ht="25.5" customHeight="1">
      <c r="A77" s="68" t="s">
        <v>57</v>
      </c>
      <c r="B77" s="65" t="s">
        <v>126</v>
      </c>
      <c r="C77" s="57">
        <f>C75</f>
        <v>0</v>
      </c>
      <c r="D77" s="56">
        <f>ROUND(C77/$C$105,4)</f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1408274910.779929</v>
      </c>
      <c r="D82" s="56">
        <v>0.7878</v>
      </c>
    </row>
    <row r="83" spans="1:4" ht="12">
      <c r="A83" s="64" t="s">
        <v>129</v>
      </c>
      <c r="B83" s="69" t="s">
        <v>130</v>
      </c>
      <c r="C83" s="57">
        <f>C82</f>
        <v>1408274910.779929</v>
      </c>
      <c r="D83" s="56">
        <f>D82</f>
        <v>0.7878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379340690.911614</v>
      </c>
      <c r="D87" s="56">
        <v>0.2122</v>
      </c>
    </row>
    <row r="88" spans="1:4" ht="12">
      <c r="A88" s="64" t="s">
        <v>137</v>
      </c>
      <c r="B88" s="69" t="s">
        <v>138</v>
      </c>
      <c r="C88" s="66">
        <v>0</v>
      </c>
      <c r="D88" s="56">
        <v>0</v>
      </c>
    </row>
    <row r="89" spans="1:4" ht="12">
      <c r="A89" s="64" t="s">
        <v>139</v>
      </c>
      <c r="B89" s="69" t="s">
        <v>140</v>
      </c>
      <c r="C89" s="66">
        <f>C87</f>
        <v>379340690.911614</v>
      </c>
      <c r="D89" s="56">
        <f>D87</f>
        <v>0.2122</v>
      </c>
    </row>
    <row r="90" spans="1:4" ht="12">
      <c r="A90" s="64" t="s">
        <v>141</v>
      </c>
      <c r="B90" s="69" t="s">
        <v>142</v>
      </c>
      <c r="C90" s="66">
        <v>0</v>
      </c>
      <c r="D90" s="56"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56116.0284576665</v>
      </c>
      <c r="D102" s="55">
        <v>3.139056679222793E-05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1787671717.7200005</v>
      </c>
      <c r="D105" s="55">
        <v>1</v>
      </c>
    </row>
    <row r="106" spans="1:4" ht="12">
      <c r="A106" s="5" t="s">
        <v>49</v>
      </c>
      <c r="B106" s="51" t="s">
        <v>99</v>
      </c>
      <c r="C106" s="57">
        <v>1787671717.7200005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scaleWithDoc="0"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1:D110"/>
  <sheetViews>
    <sheetView showGridLines="0" tabSelected="1" zoomScale="70" zoomScaleNormal="70" zoomScalePageLayoutView="0" workbookViewId="0" topLeftCell="A1">
      <selection activeCell="B117" sqref="B11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111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602768.87</v>
      </c>
      <c r="D21" s="30">
        <v>1604514.3699999999</v>
      </c>
    </row>
    <row r="22" spans="1:4" ht="12">
      <c r="A22" s="5" t="s">
        <v>49</v>
      </c>
      <c r="B22" s="14" t="s">
        <v>50</v>
      </c>
      <c r="C22" s="31">
        <v>600073.1726103371</v>
      </c>
      <c r="D22" s="31">
        <v>1600078.6067169048</v>
      </c>
    </row>
    <row r="23" spans="1:4" ht="12">
      <c r="A23" s="5" t="s">
        <v>51</v>
      </c>
      <c r="B23" s="14" t="s">
        <v>52</v>
      </c>
      <c r="C23" s="27">
        <v>2695.6973896628515</v>
      </c>
      <c r="D23" s="27">
        <v>4435.763283094996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602768.87</v>
      </c>
      <c r="D31" s="30">
        <v>1604514.3699999999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0</v>
      </c>
      <c r="D36" s="30">
        <v>602768.87</v>
      </c>
    </row>
    <row r="37" spans="1:4" ht="12.75">
      <c r="A37" s="4" t="s">
        <v>9</v>
      </c>
      <c r="B37" s="13" t="s">
        <v>102</v>
      </c>
      <c r="C37" s="30">
        <v>598075.6582020256</v>
      </c>
      <c r="D37" s="30">
        <v>1140002.913023114</v>
      </c>
    </row>
    <row r="38" spans="1:4" ht="12.75">
      <c r="A38" s="4" t="s">
        <v>1</v>
      </c>
      <c r="B38" s="13" t="s">
        <v>10</v>
      </c>
      <c r="C38" s="30">
        <v>598426.87448</v>
      </c>
      <c r="D38" s="30">
        <v>1545149.9344600001</v>
      </c>
    </row>
    <row r="39" spans="1:4" ht="12">
      <c r="A39" s="5" t="s">
        <v>2</v>
      </c>
      <c r="B39" s="14" t="s">
        <v>21</v>
      </c>
      <c r="C39" s="27">
        <v>588392.50448</v>
      </c>
      <c r="D39" s="27">
        <v>1531785.0144600002</v>
      </c>
    </row>
    <row r="40" spans="1:4" ht="12">
      <c r="A40" s="5" t="s">
        <v>3</v>
      </c>
      <c r="B40" s="14" t="s">
        <v>22</v>
      </c>
      <c r="C40" s="27">
        <v>0</v>
      </c>
      <c r="D40" s="27">
        <v>0</v>
      </c>
    </row>
    <row r="41" spans="1:4" ht="12">
      <c r="A41" s="5" t="s">
        <v>4</v>
      </c>
      <c r="B41" s="14" t="s">
        <v>63</v>
      </c>
      <c r="C41" s="27">
        <v>10034.37</v>
      </c>
      <c r="D41" s="27">
        <v>13364.92</v>
      </c>
    </row>
    <row r="42" spans="1:4" ht="12.75">
      <c r="A42" s="4" t="s">
        <v>6</v>
      </c>
      <c r="B42" s="13" t="s">
        <v>64</v>
      </c>
      <c r="C42" s="30">
        <v>351.216277974477</v>
      </c>
      <c r="D42" s="30">
        <v>405147.0214368862</v>
      </c>
    </row>
    <row r="43" spans="1:4" ht="12">
      <c r="A43" s="5" t="s">
        <v>2</v>
      </c>
      <c r="B43" s="14" t="s">
        <v>65</v>
      </c>
      <c r="C43" s="27">
        <v>0</v>
      </c>
      <c r="D43" s="27">
        <v>5298.33137</v>
      </c>
    </row>
    <row r="44" spans="1:4" ht="12">
      <c r="A44" s="5" t="s">
        <v>3</v>
      </c>
      <c r="B44" s="14" t="s">
        <v>66</v>
      </c>
      <c r="C44" s="27">
        <v>0</v>
      </c>
      <c r="D44" s="27">
        <v>0</v>
      </c>
    </row>
    <row r="45" spans="1:4" ht="24.75">
      <c r="A45" s="5" t="s">
        <v>4</v>
      </c>
      <c r="B45" s="14" t="s">
        <v>23</v>
      </c>
      <c r="C45" s="27">
        <v>24.8168</v>
      </c>
      <c r="D45" s="27">
        <v>7471.63359</v>
      </c>
    </row>
    <row r="46" spans="1:4" ht="12">
      <c r="A46" s="5" t="s">
        <v>5</v>
      </c>
      <c r="B46" s="14" t="s">
        <v>67</v>
      </c>
      <c r="C46" s="27">
        <v>0</v>
      </c>
      <c r="D46" s="27">
        <v>1480</v>
      </c>
    </row>
    <row r="47" spans="1:4" ht="24.75">
      <c r="A47" s="5" t="s">
        <v>11</v>
      </c>
      <c r="B47" s="14" t="s">
        <v>68</v>
      </c>
      <c r="C47" s="27">
        <v>326.399477974477</v>
      </c>
      <c r="D47" s="27">
        <v>24285.0637968862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0</v>
      </c>
      <c r="D49" s="27">
        <v>366611.99268</v>
      </c>
    </row>
    <row r="50" spans="1:4" ht="12.75">
      <c r="A50" s="4" t="s">
        <v>14</v>
      </c>
      <c r="B50" s="13" t="s">
        <v>24</v>
      </c>
      <c r="C50" s="30">
        <v>4693.209999999999</v>
      </c>
      <c r="D50" s="30">
        <v>-138257.41</v>
      </c>
    </row>
    <row r="51" spans="1:4" ht="25.5">
      <c r="A51" s="4" t="s">
        <v>15</v>
      </c>
      <c r="B51" s="13" t="s">
        <v>16</v>
      </c>
      <c r="C51" s="30">
        <v>602768.87</v>
      </c>
      <c r="D51" s="30">
        <v>1604514.3699999999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0</v>
      </c>
      <c r="D57" s="28">
        <v>59180.857519</v>
      </c>
    </row>
    <row r="58" spans="1:4" ht="12">
      <c r="A58" s="5" t="s">
        <v>3</v>
      </c>
      <c r="B58" s="25" t="s">
        <v>73</v>
      </c>
      <c r="C58" s="29">
        <v>59180.8575187527</v>
      </c>
      <c r="D58" s="29">
        <v>187807.47360535618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0</v>
      </c>
      <c r="D60" s="23">
        <v>10.1852</v>
      </c>
    </row>
    <row r="61" spans="1:4" ht="24.75">
      <c r="A61" s="5" t="s">
        <v>3</v>
      </c>
      <c r="B61" s="14" t="s">
        <v>75</v>
      </c>
      <c r="C61" s="23">
        <v>9.8205</v>
      </c>
      <c r="D61" s="23">
        <v>8.4731</v>
      </c>
    </row>
    <row r="62" spans="1:4" ht="24.75">
      <c r="A62" s="5" t="s">
        <v>4</v>
      </c>
      <c r="B62" s="14" t="s">
        <v>76</v>
      </c>
      <c r="C62" s="23">
        <v>10.1857</v>
      </c>
      <c r="D62" s="23">
        <v>8.7641</v>
      </c>
    </row>
    <row r="63" spans="1:4" ht="12">
      <c r="A63" s="5" t="s">
        <v>5</v>
      </c>
      <c r="B63" s="14" t="s">
        <v>104</v>
      </c>
      <c r="C63" s="23">
        <v>10.1852</v>
      </c>
      <c r="D63" s="23">
        <v>8.5434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1600078.6067169048</v>
      </c>
      <c r="D69" s="55">
        <v>0.9972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7" t="s">
        <v>55</v>
      </c>
      <c r="B76" s="65" t="s">
        <v>125</v>
      </c>
      <c r="C76" s="57">
        <v>0</v>
      </c>
      <c r="D76" s="56">
        <v>0</v>
      </c>
    </row>
    <row r="77" spans="1:4" ht="12">
      <c r="A77" s="68" t="s">
        <v>57</v>
      </c>
      <c r="B77" s="65" t="s">
        <v>126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1600078.6067169048</v>
      </c>
      <c r="D82" s="56">
        <v>0.9972</v>
      </c>
    </row>
    <row r="83" spans="1:4" ht="12">
      <c r="A83" s="64" t="s">
        <v>129</v>
      </c>
      <c r="B83" s="69" t="s">
        <v>130</v>
      </c>
      <c r="C83" s="57">
        <f>C82</f>
        <v>1600078.6067169048</v>
      </c>
      <c r="D83" s="56">
        <f>D82</f>
        <v>0.9972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4" t="s">
        <v>137</v>
      </c>
      <c r="B88" s="69" t="s">
        <v>138</v>
      </c>
      <c r="C88" s="66">
        <v>0</v>
      </c>
      <c r="D88" s="56">
        <f>$D$87</f>
        <v>0</v>
      </c>
    </row>
    <row r="89" spans="1:4" ht="12">
      <c r="A89" s="64" t="s">
        <v>139</v>
      </c>
      <c r="B89" s="69" t="s">
        <v>140</v>
      </c>
      <c r="C89" s="66">
        <f>C87</f>
        <v>0</v>
      </c>
      <c r="D89" s="56">
        <f>D87</f>
        <v>0</v>
      </c>
    </row>
    <row r="90" spans="1:4" ht="12">
      <c r="A90" s="64" t="s">
        <v>141</v>
      </c>
      <c r="B90" s="69" t="s">
        <v>142</v>
      </c>
      <c r="C90" s="66">
        <v>0</v>
      </c>
      <c r="D90" s="56">
        <f>$D$87</f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f>$D$87</f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4435.763283094996</v>
      </c>
      <c r="D102" s="55">
        <v>0.002764551920525957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1604514.3699999999</v>
      </c>
      <c r="D105" s="55">
        <v>1</v>
      </c>
    </row>
    <row r="106" spans="1:4" ht="12">
      <c r="A106" s="5" t="s">
        <v>49</v>
      </c>
      <c r="B106" s="51" t="s">
        <v>99</v>
      </c>
      <c r="C106" s="57">
        <v>1604514.3699999999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1"/>
      <c r="C109" s="62"/>
      <c r="D109" s="63"/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91">
      <selection activeCell="B118" sqref="B11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3" ht="12.75"/>
    <row r="4" ht="12.75"/>
    <row r="5" ht="12.75"/>
    <row r="6" ht="12.75"/>
    <row r="7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33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2206062423.81</v>
      </c>
      <c r="D21" s="30">
        <v>1803366422.39</v>
      </c>
    </row>
    <row r="22" spans="1:4" ht="12">
      <c r="A22" s="5" t="s">
        <v>49</v>
      </c>
      <c r="B22" s="14" t="s">
        <v>50</v>
      </c>
      <c r="C22" s="31">
        <v>2205940695.9008155</v>
      </c>
      <c r="D22" s="31">
        <v>1803277043.7464788</v>
      </c>
    </row>
    <row r="23" spans="1:4" ht="12">
      <c r="A23" s="5" t="s">
        <v>51</v>
      </c>
      <c r="B23" s="14" t="s">
        <v>52</v>
      </c>
      <c r="C23" s="27">
        <v>121727.90918444516</v>
      </c>
      <c r="D23" s="27">
        <v>89378.64352122722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2206062423.81</v>
      </c>
      <c r="D31" s="30">
        <v>1803366422.39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2067620908.7600005</v>
      </c>
      <c r="D36" s="30">
        <v>2206062423.8100004</v>
      </c>
    </row>
    <row r="37" spans="1:4" ht="12.75">
      <c r="A37" s="4" t="s">
        <v>9</v>
      </c>
      <c r="B37" s="13" t="s">
        <v>102</v>
      </c>
      <c r="C37" s="30">
        <v>-60032536.88533169</v>
      </c>
      <c r="D37" s="30">
        <v>-115140448.39858395</v>
      </c>
    </row>
    <row r="38" spans="1:4" ht="12.75">
      <c r="A38" s="4" t="s">
        <v>1</v>
      </c>
      <c r="B38" s="13" t="s">
        <v>10</v>
      </c>
      <c r="C38" s="30">
        <v>283038343.26836</v>
      </c>
      <c r="D38" s="30">
        <v>213473845.80615002</v>
      </c>
    </row>
    <row r="39" spans="1:4" ht="12">
      <c r="A39" s="5" t="s">
        <v>2</v>
      </c>
      <c r="B39" s="14" t="s">
        <v>21</v>
      </c>
      <c r="C39" s="27">
        <v>203862915.52836</v>
      </c>
      <c r="D39" s="27">
        <v>185289254.22615004</v>
      </c>
    </row>
    <row r="40" spans="1:4" ht="12">
      <c r="A40" s="5" t="s">
        <v>3</v>
      </c>
      <c r="B40" s="14" t="s">
        <v>22</v>
      </c>
      <c r="C40" s="27">
        <v>36254.88</v>
      </c>
      <c r="D40" s="27">
        <v>40190.39</v>
      </c>
    </row>
    <row r="41" spans="1:4" ht="12">
      <c r="A41" s="5" t="s">
        <v>4</v>
      </c>
      <c r="B41" s="14" t="s">
        <v>63</v>
      </c>
      <c r="C41" s="27">
        <v>79139172.86</v>
      </c>
      <c r="D41" s="27">
        <v>28144401.19</v>
      </c>
    </row>
    <row r="42" spans="1:4" ht="12.75">
      <c r="A42" s="4" t="s">
        <v>6</v>
      </c>
      <c r="B42" s="13" t="s">
        <v>64</v>
      </c>
      <c r="C42" s="30">
        <v>343070880.1536917</v>
      </c>
      <c r="D42" s="30">
        <v>328614294.20473397</v>
      </c>
    </row>
    <row r="43" spans="1:4" ht="12">
      <c r="A43" s="5" t="s">
        <v>2</v>
      </c>
      <c r="B43" s="14" t="s">
        <v>65</v>
      </c>
      <c r="C43" s="27">
        <v>147528157.7488383</v>
      </c>
      <c r="D43" s="27">
        <v>162588016.654144</v>
      </c>
    </row>
    <row r="44" spans="1:4" ht="12">
      <c r="A44" s="5" t="s">
        <v>3</v>
      </c>
      <c r="B44" s="14" t="s">
        <v>66</v>
      </c>
      <c r="C44" s="27">
        <v>14897997.255451206</v>
      </c>
      <c r="D44" s="27">
        <v>10738152.1273249</v>
      </c>
    </row>
    <row r="45" spans="1:4" ht="24.75">
      <c r="A45" s="5" t="s">
        <v>4</v>
      </c>
      <c r="B45" s="14" t="s">
        <v>23</v>
      </c>
      <c r="C45" s="27">
        <v>62364923.73748</v>
      </c>
      <c r="D45" s="27">
        <v>63811034.65023</v>
      </c>
    </row>
    <row r="46" spans="1:4" ht="12">
      <c r="A46" s="5" t="s">
        <v>5</v>
      </c>
      <c r="B46" s="14" t="s">
        <v>67</v>
      </c>
      <c r="C46" s="27">
        <v>1067502.00342</v>
      </c>
      <c r="D46" s="27">
        <v>843845.03087</v>
      </c>
    </row>
    <row r="47" spans="1:4" ht="24.75">
      <c r="A47" s="5" t="s">
        <v>11</v>
      </c>
      <c r="B47" s="14" t="s">
        <v>68</v>
      </c>
      <c r="C47" s="27">
        <v>57768753.027371</v>
      </c>
      <c r="D47" s="27">
        <v>47358706.9784421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59443546.38113121</v>
      </c>
      <c r="D49" s="27">
        <v>43274538.763723</v>
      </c>
    </row>
    <row r="50" spans="1:4" ht="12.75">
      <c r="A50" s="4" t="s">
        <v>14</v>
      </c>
      <c r="B50" s="13" t="s">
        <v>24</v>
      </c>
      <c r="C50" s="30">
        <v>198474051.94</v>
      </c>
      <c r="D50" s="30">
        <v>-287555553.02</v>
      </c>
    </row>
    <row r="51" spans="1:4" ht="25.5">
      <c r="A51" s="4" t="s">
        <v>15</v>
      </c>
      <c r="B51" s="13" t="s">
        <v>16</v>
      </c>
      <c r="C51" s="30">
        <v>2206062423.81</v>
      </c>
      <c r="D51" s="30">
        <v>1803366422.39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408984454.309168</v>
      </c>
      <c r="D57" s="28">
        <v>408348590.221013</v>
      </c>
    </row>
    <row r="58" spans="1:4" ht="12">
      <c r="A58" s="5" t="s">
        <v>3</v>
      </c>
      <c r="B58" s="25" t="s">
        <v>73</v>
      </c>
      <c r="C58" s="29">
        <v>408348590.22101295</v>
      </c>
      <c r="D58" s="29">
        <v>393687956.5110136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5.0555</v>
      </c>
      <c r="D60" s="26">
        <v>5.4024</v>
      </c>
    </row>
    <row r="61" spans="1:4" ht="24.75">
      <c r="A61" s="5" t="s">
        <v>3</v>
      </c>
      <c r="B61" s="14" t="s">
        <v>75</v>
      </c>
      <c r="C61" s="23">
        <v>5.0555</v>
      </c>
      <c r="D61" s="23">
        <v>3.9926</v>
      </c>
    </row>
    <row r="62" spans="1:4" ht="24.75">
      <c r="A62" s="5" t="s">
        <v>4</v>
      </c>
      <c r="B62" s="14" t="s">
        <v>76</v>
      </c>
      <c r="C62" s="23">
        <v>5.7412</v>
      </c>
      <c r="D62" s="23">
        <v>5.5774</v>
      </c>
    </row>
    <row r="63" spans="1:4" ht="12">
      <c r="A63" s="5" t="s">
        <v>5</v>
      </c>
      <c r="B63" s="14" t="s">
        <v>104</v>
      </c>
      <c r="C63" s="23">
        <v>5.4024</v>
      </c>
      <c r="D63" s="23">
        <v>4.5807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1803277043.7464788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25.5" customHeight="1">
      <c r="A75" s="5" t="s">
        <v>53</v>
      </c>
      <c r="B75" s="48" t="s">
        <v>80</v>
      </c>
      <c r="C75" s="57">
        <v>0</v>
      </c>
      <c r="D75" s="56">
        <v>0</v>
      </c>
    </row>
    <row r="76" spans="1:4" ht="25.5" customHeight="1">
      <c r="A76" s="67" t="s">
        <v>55</v>
      </c>
      <c r="B76" s="65" t="s">
        <v>125</v>
      </c>
      <c r="C76" s="57">
        <v>0</v>
      </c>
      <c r="D76" s="56">
        <v>0</v>
      </c>
    </row>
    <row r="77" spans="1:4" ht="25.5" customHeight="1">
      <c r="A77" s="68" t="s">
        <v>57</v>
      </c>
      <c r="B77" s="65" t="s">
        <v>126</v>
      </c>
      <c r="C77" s="57">
        <f>C75</f>
        <v>0</v>
      </c>
      <c r="D77" s="56">
        <f>ROUND(C77/$C$105,4)</f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1078519706.0702999</v>
      </c>
      <c r="D82" s="56">
        <v>0.5981</v>
      </c>
    </row>
    <row r="83" spans="1:4" ht="12">
      <c r="A83" s="64" t="s">
        <v>129</v>
      </c>
      <c r="B83" s="69" t="s">
        <v>130</v>
      </c>
      <c r="C83" s="57">
        <f>C82</f>
        <v>1078519706.0702999</v>
      </c>
      <c r="D83" s="56">
        <f>D82</f>
        <v>0.5981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724757337.6761789</v>
      </c>
      <c r="D87" s="56">
        <v>0.4019</v>
      </c>
    </row>
    <row r="88" spans="1:4" ht="12">
      <c r="A88" s="64" t="s">
        <v>137</v>
      </c>
      <c r="B88" s="69" t="s">
        <v>138</v>
      </c>
      <c r="C88" s="66">
        <v>0</v>
      </c>
      <c r="D88" s="56">
        <v>0</v>
      </c>
    </row>
    <row r="89" spans="1:4" ht="12">
      <c r="A89" s="64" t="s">
        <v>139</v>
      </c>
      <c r="B89" s="69" t="s">
        <v>140</v>
      </c>
      <c r="C89" s="66">
        <f>C87</f>
        <v>724757337.6761789</v>
      </c>
      <c r="D89" s="56">
        <f>D87</f>
        <v>0.4019</v>
      </c>
    </row>
    <row r="90" spans="1:4" ht="12">
      <c r="A90" s="64" t="s">
        <v>141</v>
      </c>
      <c r="B90" s="69" t="s">
        <v>142</v>
      </c>
      <c r="C90" s="66">
        <v>0</v>
      </c>
      <c r="D90" s="56"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89378.64352122722</v>
      </c>
      <c r="D102" s="55">
        <v>4.9562109181767825E-05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1803366422.39</v>
      </c>
      <c r="D105" s="55">
        <v>1</v>
      </c>
    </row>
    <row r="106" spans="1:4" ht="12">
      <c r="A106" s="5" t="s">
        <v>49</v>
      </c>
      <c r="B106" s="51" t="s">
        <v>99</v>
      </c>
      <c r="C106" s="57">
        <v>1803366422.39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94">
      <selection activeCell="B118" sqref="B11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34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369444090.22930765</v>
      </c>
      <c r="D21" s="30">
        <v>286638165.45000005</v>
      </c>
    </row>
    <row r="22" spans="1:4" ht="12">
      <c r="A22" s="5" t="s">
        <v>49</v>
      </c>
      <c r="B22" s="14" t="s">
        <v>50</v>
      </c>
      <c r="C22" s="31">
        <v>343558335.89097625</v>
      </c>
      <c r="D22" s="31">
        <v>281651523.4726974</v>
      </c>
    </row>
    <row r="23" spans="1:4" ht="12">
      <c r="A23" s="5" t="s">
        <v>51</v>
      </c>
      <c r="B23" s="14" t="s">
        <v>52</v>
      </c>
      <c r="C23" s="27">
        <v>25885754.338331405</v>
      </c>
      <c r="D23" s="27">
        <v>4986641.977302669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18330301.209307797</v>
      </c>
      <c r="D27" s="35">
        <v>0</v>
      </c>
    </row>
    <row r="28" spans="1:4" ht="12">
      <c r="A28" s="5" t="s">
        <v>49</v>
      </c>
      <c r="B28" s="14" t="s">
        <v>56</v>
      </c>
      <c r="C28" s="27">
        <v>18330301.209307797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351113789.01999986</v>
      </c>
      <c r="D31" s="30">
        <v>286638165.45000005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262494360.86999995</v>
      </c>
      <c r="D36" s="30">
        <v>351113789.0199999</v>
      </c>
    </row>
    <row r="37" spans="1:4" ht="12.75">
      <c r="A37" s="4" t="s">
        <v>9</v>
      </c>
      <c r="B37" s="13" t="s">
        <v>102</v>
      </c>
      <c r="C37" s="30">
        <v>33374750.486494392</v>
      </c>
      <c r="D37" s="30">
        <v>-21740167.303288653</v>
      </c>
    </row>
    <row r="38" spans="1:4" ht="12.75">
      <c r="A38" s="4" t="s">
        <v>1</v>
      </c>
      <c r="B38" s="13" t="s">
        <v>10</v>
      </c>
      <c r="C38" s="30">
        <v>121778350.10118</v>
      </c>
      <c r="D38" s="30">
        <v>101018662.02115</v>
      </c>
    </row>
    <row r="39" spans="1:4" ht="12">
      <c r="A39" s="5" t="s">
        <v>2</v>
      </c>
      <c r="B39" s="14" t="s">
        <v>21</v>
      </c>
      <c r="C39" s="27">
        <v>28588092.96118</v>
      </c>
      <c r="D39" s="27">
        <v>25248742.321149997</v>
      </c>
    </row>
    <row r="40" spans="1:4" ht="12">
      <c r="A40" s="5" t="s">
        <v>3</v>
      </c>
      <c r="B40" s="14" t="s">
        <v>22</v>
      </c>
      <c r="C40" s="27">
        <v>6355.78</v>
      </c>
      <c r="D40" s="27">
        <v>10826.38</v>
      </c>
    </row>
    <row r="41" spans="1:4" ht="12">
      <c r="A41" s="5" t="s">
        <v>4</v>
      </c>
      <c r="B41" s="14" t="s">
        <v>63</v>
      </c>
      <c r="C41" s="27">
        <v>93183901.36</v>
      </c>
      <c r="D41" s="27">
        <v>75759093.32</v>
      </c>
    </row>
    <row r="42" spans="1:4" ht="12.75">
      <c r="A42" s="4" t="s">
        <v>6</v>
      </c>
      <c r="B42" s="13" t="s">
        <v>64</v>
      </c>
      <c r="C42" s="30">
        <v>88403599.61468561</v>
      </c>
      <c r="D42" s="30">
        <v>122758829.32443865</v>
      </c>
    </row>
    <row r="43" spans="1:4" ht="12">
      <c r="A43" s="5" t="s">
        <v>2</v>
      </c>
      <c r="B43" s="14" t="s">
        <v>65</v>
      </c>
      <c r="C43" s="27">
        <v>20421947.82004337</v>
      </c>
      <c r="D43" s="27">
        <v>39303521.1671978</v>
      </c>
    </row>
    <row r="44" spans="1:4" ht="12">
      <c r="A44" s="5" t="s">
        <v>3</v>
      </c>
      <c r="B44" s="14" t="s">
        <v>66</v>
      </c>
      <c r="C44" s="27">
        <v>2316311.4413782205</v>
      </c>
      <c r="D44" s="27">
        <v>1798840.49033909</v>
      </c>
    </row>
    <row r="45" spans="1:4" ht="24.75">
      <c r="A45" s="5" t="s">
        <v>4</v>
      </c>
      <c r="B45" s="14" t="s">
        <v>23</v>
      </c>
      <c r="C45" s="27">
        <v>6954871.521559999</v>
      </c>
      <c r="D45" s="27">
        <v>7371553.45874</v>
      </c>
    </row>
    <row r="46" spans="1:4" ht="12">
      <c r="A46" s="5" t="s">
        <v>5</v>
      </c>
      <c r="B46" s="14" t="s">
        <v>67</v>
      </c>
      <c r="C46" s="27">
        <v>248426.76152</v>
      </c>
      <c r="D46" s="27">
        <v>164869.02548</v>
      </c>
    </row>
    <row r="47" spans="1:4" ht="24.75">
      <c r="A47" s="5" t="s">
        <v>11</v>
      </c>
      <c r="B47" s="14" t="s">
        <v>68</v>
      </c>
      <c r="C47" s="27">
        <v>7069147.50850022</v>
      </c>
      <c r="D47" s="27">
        <v>7159380.93071416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51392894.561683804</v>
      </c>
      <c r="D49" s="27">
        <v>66960664.251967594</v>
      </c>
    </row>
    <row r="50" spans="1:4" ht="12.75">
      <c r="A50" s="4" t="s">
        <v>14</v>
      </c>
      <c r="B50" s="13" t="s">
        <v>24</v>
      </c>
      <c r="C50" s="30">
        <v>55244677.66</v>
      </c>
      <c r="D50" s="30">
        <v>-42735456.27000001</v>
      </c>
    </row>
    <row r="51" spans="1:4" ht="25.5">
      <c r="A51" s="4" t="s">
        <v>15</v>
      </c>
      <c r="B51" s="13" t="s">
        <v>16</v>
      </c>
      <c r="C51" s="30">
        <v>351113789.01999986</v>
      </c>
      <c r="D51" s="30">
        <v>286638165.45000005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18641344.255857</v>
      </c>
      <c r="D57" s="28">
        <v>21142644.865688</v>
      </c>
    </row>
    <row r="58" spans="1:4" ht="12">
      <c r="A58" s="5" t="s">
        <v>3</v>
      </c>
      <c r="B58" s="25" t="s">
        <v>73</v>
      </c>
      <c r="C58" s="29">
        <v>21142644.865688354</v>
      </c>
      <c r="D58" s="29">
        <v>20083530.0161852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14.0813</v>
      </c>
      <c r="D60" s="26">
        <v>16.6069</v>
      </c>
    </row>
    <row r="61" spans="1:4" ht="24.75">
      <c r="A61" s="5" t="s">
        <v>3</v>
      </c>
      <c r="B61" s="14" t="s">
        <v>75</v>
      </c>
      <c r="C61" s="23">
        <v>13.8977</v>
      </c>
      <c r="D61" s="23">
        <v>13.98</v>
      </c>
    </row>
    <row r="62" spans="1:4" ht="24.75">
      <c r="A62" s="5" t="s">
        <v>4</v>
      </c>
      <c r="B62" s="14" t="s">
        <v>76</v>
      </c>
      <c r="C62" s="23">
        <v>16.9656</v>
      </c>
      <c r="D62" s="23">
        <v>16.6977</v>
      </c>
    </row>
    <row r="63" spans="1:4" ht="12">
      <c r="A63" s="5" t="s">
        <v>5</v>
      </c>
      <c r="B63" s="14" t="s">
        <v>104</v>
      </c>
      <c r="C63" s="23">
        <v>16.6069</v>
      </c>
      <c r="D63" s="23">
        <v>14.2723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281651523.4726974</v>
      </c>
      <c r="D69" s="55">
        <v>0.9826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25.5" customHeight="1">
      <c r="A75" s="5" t="s">
        <v>53</v>
      </c>
      <c r="B75" s="48" t="s">
        <v>80</v>
      </c>
      <c r="C75" s="57">
        <v>0</v>
      </c>
      <c r="D75" s="56">
        <v>0</v>
      </c>
    </row>
    <row r="76" spans="1:4" ht="25.5" customHeight="1">
      <c r="A76" s="67" t="s">
        <v>55</v>
      </c>
      <c r="B76" s="65" t="s">
        <v>125</v>
      </c>
      <c r="C76" s="57">
        <v>0</v>
      </c>
      <c r="D76" s="56">
        <v>0</v>
      </c>
    </row>
    <row r="77" spans="1:4" ht="25.5" customHeight="1">
      <c r="A77" s="68" t="s">
        <v>57</v>
      </c>
      <c r="B77" s="65" t="s">
        <v>126</v>
      </c>
      <c r="C77" s="57">
        <f>C75</f>
        <v>0</v>
      </c>
      <c r="D77" s="56">
        <f>ROUND(C77/$C$105,4)</f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281651523.4726974</v>
      </c>
      <c r="D82" s="56">
        <v>0.9826</v>
      </c>
    </row>
    <row r="83" spans="1:4" ht="12">
      <c r="A83" s="64" t="s">
        <v>129</v>
      </c>
      <c r="B83" s="69" t="s">
        <v>130</v>
      </c>
      <c r="C83" s="57">
        <f>C82</f>
        <v>281651523.4726974</v>
      </c>
      <c r="D83" s="56">
        <f>D82</f>
        <v>0.9826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4" t="s">
        <v>137</v>
      </c>
      <c r="B88" s="69" t="s">
        <v>138</v>
      </c>
      <c r="C88" s="66">
        <v>0</v>
      </c>
      <c r="D88" s="56">
        <v>0</v>
      </c>
    </row>
    <row r="89" spans="1:4" ht="12">
      <c r="A89" s="64" t="s">
        <v>139</v>
      </c>
      <c r="B89" s="69" t="s">
        <v>140</v>
      </c>
      <c r="C89" s="66">
        <f>C87</f>
        <v>0</v>
      </c>
      <c r="D89" s="56">
        <f>D87</f>
        <v>0</v>
      </c>
    </row>
    <row r="90" spans="1:4" ht="12">
      <c r="A90" s="64" t="s">
        <v>141</v>
      </c>
      <c r="B90" s="69" t="s">
        <v>142</v>
      </c>
      <c r="C90" s="66">
        <v>0</v>
      </c>
      <c r="D90" s="56"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4986641.977302669</v>
      </c>
      <c r="D102" s="55">
        <v>0.017396992370063567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286638165.45000005</v>
      </c>
      <c r="D105" s="55">
        <v>1</v>
      </c>
    </row>
    <row r="106" spans="1:4" ht="12">
      <c r="A106" s="5" t="s">
        <v>49</v>
      </c>
      <c r="B106" s="51" t="s">
        <v>99</v>
      </c>
      <c r="C106" s="57">
        <v>109334708.28742489</v>
      </c>
      <c r="D106" s="56">
        <v>0.3814380688481513</v>
      </c>
    </row>
    <row r="107" spans="1:4" ht="12">
      <c r="A107" s="5" t="s">
        <v>51</v>
      </c>
      <c r="B107" s="51" t="s">
        <v>100</v>
      </c>
      <c r="C107" s="57">
        <v>177303457.16257516</v>
      </c>
      <c r="D107" s="56">
        <v>0.6185619311518488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91">
      <selection activeCell="B118" sqref="B11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35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553451739.3399999</v>
      </c>
      <c r="D21" s="30">
        <v>432820067.82</v>
      </c>
    </row>
    <row r="22" spans="1:4" ht="12">
      <c r="A22" s="5" t="s">
        <v>49</v>
      </c>
      <c r="B22" s="14" t="s">
        <v>50</v>
      </c>
      <c r="C22" s="31">
        <v>553437851.6371099</v>
      </c>
      <c r="D22" s="31">
        <v>432815781.5066826</v>
      </c>
    </row>
    <row r="23" spans="1:4" ht="12">
      <c r="A23" s="5" t="s">
        <v>51</v>
      </c>
      <c r="B23" s="14" t="s">
        <v>52</v>
      </c>
      <c r="C23" s="27">
        <v>13887.70289009738</v>
      </c>
      <c r="D23" s="27">
        <v>4286.313317407243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553451739.3399999</v>
      </c>
      <c r="D31" s="30">
        <v>432820067.82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465341544.8099998</v>
      </c>
      <c r="D36" s="30">
        <v>553451739.3399999</v>
      </c>
    </row>
    <row r="37" spans="1:4" ht="12.75">
      <c r="A37" s="4" t="s">
        <v>9</v>
      </c>
      <c r="B37" s="13" t="s">
        <v>102</v>
      </c>
      <c r="C37" s="30">
        <v>-21424573.561274678</v>
      </c>
      <c r="D37" s="30">
        <v>-15663476.124957055</v>
      </c>
    </row>
    <row r="38" spans="1:4" ht="12.75">
      <c r="A38" s="4" t="s">
        <v>1</v>
      </c>
      <c r="B38" s="13" t="s">
        <v>10</v>
      </c>
      <c r="C38" s="30">
        <v>105993789.9039</v>
      </c>
      <c r="D38" s="30">
        <v>123548912.50920999</v>
      </c>
    </row>
    <row r="39" spans="1:4" ht="12">
      <c r="A39" s="5" t="s">
        <v>2</v>
      </c>
      <c r="B39" s="14" t="s">
        <v>21</v>
      </c>
      <c r="C39" s="27">
        <v>44140257.723900005</v>
      </c>
      <c r="D39" s="27">
        <v>41842985.33921</v>
      </c>
    </row>
    <row r="40" spans="1:4" ht="12">
      <c r="A40" s="5" t="s">
        <v>3</v>
      </c>
      <c r="B40" s="14" t="s">
        <v>22</v>
      </c>
      <c r="C40" s="27">
        <v>16474.51</v>
      </c>
      <c r="D40" s="27">
        <v>22725.4</v>
      </c>
    </row>
    <row r="41" spans="1:4" ht="12">
      <c r="A41" s="5" t="s">
        <v>4</v>
      </c>
      <c r="B41" s="14" t="s">
        <v>63</v>
      </c>
      <c r="C41" s="27">
        <v>61837057.67</v>
      </c>
      <c r="D41" s="27">
        <v>81683201.77</v>
      </c>
    </row>
    <row r="42" spans="1:4" ht="12.75">
      <c r="A42" s="4" t="s">
        <v>6</v>
      </c>
      <c r="B42" s="13" t="s">
        <v>64</v>
      </c>
      <c r="C42" s="30">
        <v>127418363.46517467</v>
      </c>
      <c r="D42" s="30">
        <v>139212388.63416705</v>
      </c>
    </row>
    <row r="43" spans="1:4" ht="12">
      <c r="A43" s="5" t="s">
        <v>2</v>
      </c>
      <c r="B43" s="14" t="s">
        <v>65</v>
      </c>
      <c r="C43" s="27">
        <v>38396261.20286934</v>
      </c>
      <c r="D43" s="27">
        <v>34960800.6142079</v>
      </c>
    </row>
    <row r="44" spans="1:4" ht="12">
      <c r="A44" s="5" t="s">
        <v>3</v>
      </c>
      <c r="B44" s="14" t="s">
        <v>66</v>
      </c>
      <c r="C44" s="27">
        <v>4505871.3235861575</v>
      </c>
      <c r="D44" s="27">
        <v>2623982.25667366</v>
      </c>
    </row>
    <row r="45" spans="1:4" ht="24.75">
      <c r="A45" s="5" t="s">
        <v>4</v>
      </c>
      <c r="B45" s="14" t="s">
        <v>23</v>
      </c>
      <c r="C45" s="27">
        <v>13847262.996310001</v>
      </c>
      <c r="D45" s="27">
        <v>14268773.14024</v>
      </c>
    </row>
    <row r="46" spans="1:4" ht="12">
      <c r="A46" s="5" t="s">
        <v>5</v>
      </c>
      <c r="B46" s="14" t="s">
        <v>67</v>
      </c>
      <c r="C46" s="27">
        <v>240330.90302</v>
      </c>
      <c r="D46" s="27">
        <v>187813.38884</v>
      </c>
    </row>
    <row r="47" spans="1:4" ht="24.75">
      <c r="A47" s="5" t="s">
        <v>11</v>
      </c>
      <c r="B47" s="14" t="s">
        <v>68</v>
      </c>
      <c r="C47" s="27">
        <v>16449617.03855769</v>
      </c>
      <c r="D47" s="27">
        <v>13307868.281107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53979020.000831485</v>
      </c>
      <c r="D49" s="27">
        <v>73863150.95309849</v>
      </c>
    </row>
    <row r="50" spans="1:4" ht="12.75">
      <c r="A50" s="4" t="s">
        <v>14</v>
      </c>
      <c r="B50" s="13" t="s">
        <v>24</v>
      </c>
      <c r="C50" s="30">
        <v>109534768.08999999</v>
      </c>
      <c r="D50" s="30">
        <v>-104968195.39999999</v>
      </c>
    </row>
    <row r="51" spans="1:4" ht="25.5">
      <c r="A51" s="4" t="s">
        <v>15</v>
      </c>
      <c r="B51" s="13" t="s">
        <v>16</v>
      </c>
      <c r="C51" s="30">
        <v>553451739.3399999</v>
      </c>
      <c r="D51" s="30">
        <v>432820067.82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30729203.331506</v>
      </c>
      <c r="D57" s="28">
        <v>30420635.032677</v>
      </c>
    </row>
    <row r="58" spans="1:4" ht="12">
      <c r="A58" s="5" t="s">
        <v>3</v>
      </c>
      <c r="B58" s="25" t="s">
        <v>73</v>
      </c>
      <c r="C58" s="29">
        <v>30420635.032676857</v>
      </c>
      <c r="D58" s="29">
        <v>30379094.131519653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15.1433</v>
      </c>
      <c r="D60" s="26">
        <v>18.1933</v>
      </c>
    </row>
    <row r="61" spans="1:4" ht="24.75">
      <c r="A61" s="5" t="s">
        <v>3</v>
      </c>
      <c r="B61" s="14" t="s">
        <v>75</v>
      </c>
      <c r="C61" s="23">
        <v>15.1417</v>
      </c>
      <c r="D61" s="23">
        <v>11.7473</v>
      </c>
    </row>
    <row r="62" spans="1:4" ht="24.75">
      <c r="A62" s="5" t="s">
        <v>4</v>
      </c>
      <c r="B62" s="14" t="s">
        <v>76</v>
      </c>
      <c r="C62" s="23">
        <v>19.5628</v>
      </c>
      <c r="D62" s="23">
        <v>19.2178</v>
      </c>
    </row>
    <row r="63" spans="1:4" ht="12">
      <c r="A63" s="5" t="s">
        <v>5</v>
      </c>
      <c r="B63" s="14" t="s">
        <v>104</v>
      </c>
      <c r="C63" s="23">
        <v>18.1933</v>
      </c>
      <c r="D63" s="23">
        <v>14.2473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432815781.5066826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25.5" customHeight="1">
      <c r="A75" s="5" t="s">
        <v>53</v>
      </c>
      <c r="B75" s="48" t="s">
        <v>80</v>
      </c>
      <c r="C75" s="57">
        <v>0</v>
      </c>
      <c r="D75" s="56">
        <v>0</v>
      </c>
    </row>
    <row r="76" spans="1:4" ht="25.5" customHeight="1">
      <c r="A76" s="67" t="s">
        <v>55</v>
      </c>
      <c r="B76" s="65" t="s">
        <v>125</v>
      </c>
      <c r="C76" s="57">
        <v>0</v>
      </c>
      <c r="D76" s="56">
        <v>0</v>
      </c>
    </row>
    <row r="77" spans="1:4" ht="25.5" customHeight="1">
      <c r="A77" s="68" t="s">
        <v>57</v>
      </c>
      <c r="B77" s="65" t="s">
        <v>126</v>
      </c>
      <c r="C77" s="57">
        <f>C75</f>
        <v>0</v>
      </c>
      <c r="D77" s="56">
        <f>ROUND(C77/$C$105,4)</f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432815781.5066826</v>
      </c>
      <c r="D82" s="56">
        <v>1</v>
      </c>
    </row>
    <row r="83" spans="1:4" ht="12">
      <c r="A83" s="64" t="s">
        <v>129</v>
      </c>
      <c r="B83" s="69" t="s">
        <v>130</v>
      </c>
      <c r="C83" s="57">
        <f>C82</f>
        <v>432815781.5066826</v>
      </c>
      <c r="D83" s="56">
        <f>D82</f>
        <v>1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4" t="s">
        <v>137</v>
      </c>
      <c r="B88" s="69" t="s">
        <v>138</v>
      </c>
      <c r="C88" s="66">
        <v>0</v>
      </c>
      <c r="D88" s="56">
        <v>0</v>
      </c>
    </row>
    <row r="89" spans="1:4" ht="12">
      <c r="A89" s="64" t="s">
        <v>139</v>
      </c>
      <c r="B89" s="69" t="s">
        <v>140</v>
      </c>
      <c r="C89" s="66">
        <f>C87</f>
        <v>0</v>
      </c>
      <c r="D89" s="56">
        <f>D87</f>
        <v>0</v>
      </c>
    </row>
    <row r="90" spans="1:4" ht="12">
      <c r="A90" s="64" t="s">
        <v>141</v>
      </c>
      <c r="B90" s="69" t="s">
        <v>142</v>
      </c>
      <c r="C90" s="66">
        <v>0</v>
      </c>
      <c r="D90" s="56"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4286.313317407243</v>
      </c>
      <c r="D102" s="55">
        <v>9.903222230420755E-06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432820067.82</v>
      </c>
      <c r="D105" s="55">
        <v>1</v>
      </c>
    </row>
    <row r="106" spans="1:4" ht="12">
      <c r="A106" s="5" t="s">
        <v>49</v>
      </c>
      <c r="B106" s="51" t="s">
        <v>99</v>
      </c>
      <c r="C106" s="57">
        <v>432820067.82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64">
      <selection activeCell="B118" sqref="B11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36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1918543649.86</v>
      </c>
      <c r="D21" s="30">
        <v>1453492276.7000005</v>
      </c>
    </row>
    <row r="22" spans="1:4" ht="12">
      <c r="A22" s="5" t="s">
        <v>49</v>
      </c>
      <c r="B22" s="14" t="s">
        <v>50</v>
      </c>
      <c r="C22" s="31">
        <v>1917896224.0506158</v>
      </c>
      <c r="D22" s="31">
        <v>1452877869.3240983</v>
      </c>
    </row>
    <row r="23" spans="1:4" ht="12">
      <c r="A23" s="5" t="s">
        <v>51</v>
      </c>
      <c r="B23" s="14" t="s">
        <v>52</v>
      </c>
      <c r="C23" s="27">
        <v>647425.8093841113</v>
      </c>
      <c r="D23" s="27">
        <v>614407.3759022852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1918543649.86</v>
      </c>
      <c r="D31" s="30">
        <v>1453492276.7000005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1671423432.4500003</v>
      </c>
      <c r="D36" s="30">
        <v>1918543649.8600001</v>
      </c>
    </row>
    <row r="37" spans="1:4" ht="12.75">
      <c r="A37" s="4" t="s">
        <v>9</v>
      </c>
      <c r="B37" s="13" t="s">
        <v>102</v>
      </c>
      <c r="C37" s="30">
        <v>-135836722.3961724</v>
      </c>
      <c r="D37" s="30">
        <v>-96339287.02272356</v>
      </c>
    </row>
    <row r="38" spans="1:4" ht="12.75">
      <c r="A38" s="4" t="s">
        <v>1</v>
      </c>
      <c r="B38" s="13" t="s">
        <v>10</v>
      </c>
      <c r="C38" s="30">
        <v>260506557.37247002</v>
      </c>
      <c r="D38" s="30">
        <v>234205173.99999005</v>
      </c>
    </row>
    <row r="39" spans="1:4" ht="12">
      <c r="A39" s="5" t="s">
        <v>2</v>
      </c>
      <c r="B39" s="14" t="s">
        <v>21</v>
      </c>
      <c r="C39" s="27">
        <v>157123799.68247002</v>
      </c>
      <c r="D39" s="27">
        <v>147209140.40999</v>
      </c>
    </row>
    <row r="40" spans="1:4" ht="12">
      <c r="A40" s="5" t="s">
        <v>3</v>
      </c>
      <c r="B40" s="14" t="s">
        <v>22</v>
      </c>
      <c r="C40" s="27">
        <v>12012.78</v>
      </c>
      <c r="D40" s="27">
        <v>15837.68</v>
      </c>
    </row>
    <row r="41" spans="1:4" ht="12">
      <c r="A41" s="5" t="s">
        <v>4</v>
      </c>
      <c r="B41" s="14" t="s">
        <v>63</v>
      </c>
      <c r="C41" s="27">
        <v>103370744.91</v>
      </c>
      <c r="D41" s="27">
        <v>86980195.91000001</v>
      </c>
    </row>
    <row r="42" spans="1:4" ht="12.75">
      <c r="A42" s="4" t="s">
        <v>6</v>
      </c>
      <c r="B42" s="13" t="s">
        <v>64</v>
      </c>
      <c r="C42" s="30">
        <v>396343279.7686424</v>
      </c>
      <c r="D42" s="30">
        <v>330544461.0227136</v>
      </c>
    </row>
    <row r="43" spans="1:4" ht="12">
      <c r="A43" s="5" t="s">
        <v>2</v>
      </c>
      <c r="B43" s="14" t="s">
        <v>65</v>
      </c>
      <c r="C43" s="27">
        <v>136632055.69166768</v>
      </c>
      <c r="D43" s="27">
        <v>118430538.011223</v>
      </c>
    </row>
    <row r="44" spans="1:4" ht="12">
      <c r="A44" s="5" t="s">
        <v>3</v>
      </c>
      <c r="B44" s="14" t="s">
        <v>66</v>
      </c>
      <c r="C44" s="27">
        <v>12143949.71716688</v>
      </c>
      <c r="D44" s="27">
        <v>9120824.46307182</v>
      </c>
    </row>
    <row r="45" spans="1:4" ht="24.75">
      <c r="A45" s="5" t="s">
        <v>4</v>
      </c>
      <c r="B45" s="14" t="s">
        <v>23</v>
      </c>
      <c r="C45" s="27">
        <v>48876016.56195</v>
      </c>
      <c r="D45" s="27">
        <v>49909372.13111</v>
      </c>
    </row>
    <row r="46" spans="1:4" ht="12">
      <c r="A46" s="5" t="s">
        <v>5</v>
      </c>
      <c r="B46" s="14" t="s">
        <v>67</v>
      </c>
      <c r="C46" s="27">
        <v>880840.6765800001</v>
      </c>
      <c r="D46" s="27">
        <v>711548.61751</v>
      </c>
    </row>
    <row r="47" spans="1:4" ht="24.75">
      <c r="A47" s="5" t="s">
        <v>11</v>
      </c>
      <c r="B47" s="14" t="s">
        <v>68</v>
      </c>
      <c r="C47" s="27">
        <v>57942462.861808</v>
      </c>
      <c r="D47" s="27">
        <v>47053374.7929438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139867954.25946984</v>
      </c>
      <c r="D49" s="27">
        <v>105318803.006855</v>
      </c>
    </row>
    <row r="50" spans="1:4" ht="12.75">
      <c r="A50" s="4" t="s">
        <v>14</v>
      </c>
      <c r="B50" s="13" t="s">
        <v>24</v>
      </c>
      <c r="C50" s="30">
        <v>382956939.81000006</v>
      </c>
      <c r="D50" s="30">
        <v>-368712086.1399999</v>
      </c>
    </row>
    <row r="51" spans="1:4" ht="25.5">
      <c r="A51" s="4" t="s">
        <v>15</v>
      </c>
      <c r="B51" s="13" t="s">
        <v>16</v>
      </c>
      <c r="C51" s="30">
        <v>1918543649.86</v>
      </c>
      <c r="D51" s="30">
        <v>1453492276.7000005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37400892.212695</v>
      </c>
      <c r="D57" s="28">
        <v>35884641.495805</v>
      </c>
    </row>
    <row r="58" spans="1:4" ht="12">
      <c r="A58" s="5" t="s">
        <v>3</v>
      </c>
      <c r="B58" s="25" t="s">
        <v>73</v>
      </c>
      <c r="C58" s="29">
        <v>35884641.495804675</v>
      </c>
      <c r="D58" s="29">
        <v>34746607.23813805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44.6894</v>
      </c>
      <c r="D60" s="26">
        <v>53.4642</v>
      </c>
    </row>
    <row r="61" spans="1:4" ht="24.75">
      <c r="A61" s="5" t="s">
        <v>3</v>
      </c>
      <c r="B61" s="14" t="s">
        <v>75</v>
      </c>
      <c r="C61" s="23">
        <v>44.6354</v>
      </c>
      <c r="D61" s="23">
        <v>34.687</v>
      </c>
    </row>
    <row r="62" spans="1:4" ht="24.75">
      <c r="A62" s="5" t="s">
        <v>4</v>
      </c>
      <c r="B62" s="14" t="s">
        <v>76</v>
      </c>
      <c r="C62" s="23">
        <v>57.4026</v>
      </c>
      <c r="D62" s="23">
        <v>56.3859</v>
      </c>
    </row>
    <row r="63" spans="1:4" ht="12">
      <c r="A63" s="5" t="s">
        <v>5</v>
      </c>
      <c r="B63" s="14" t="s">
        <v>104</v>
      </c>
      <c r="C63" s="23">
        <v>53.4642</v>
      </c>
      <c r="D63" s="23">
        <v>41.8312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1452877869.3240983</v>
      </c>
      <c r="D69" s="55">
        <v>0.9996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25.5" customHeight="1">
      <c r="A75" s="5" t="s">
        <v>53</v>
      </c>
      <c r="B75" s="48" t="s">
        <v>80</v>
      </c>
      <c r="C75" s="57">
        <v>0</v>
      </c>
      <c r="D75" s="56">
        <v>0</v>
      </c>
    </row>
    <row r="76" spans="1:4" ht="25.5" customHeight="1">
      <c r="A76" s="67" t="s">
        <v>55</v>
      </c>
      <c r="B76" s="65" t="s">
        <v>125</v>
      </c>
      <c r="C76" s="57">
        <v>0</v>
      </c>
      <c r="D76" s="56">
        <v>0</v>
      </c>
    </row>
    <row r="77" spans="1:4" ht="25.5" customHeight="1">
      <c r="A77" s="68" t="s">
        <v>57</v>
      </c>
      <c r="B77" s="65" t="s">
        <v>126</v>
      </c>
      <c r="C77" s="57">
        <f>C75</f>
        <v>0</v>
      </c>
      <c r="D77" s="56">
        <f>ROUND(C77/$C$105,4)</f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1452877869.3240983</v>
      </c>
      <c r="D82" s="56">
        <v>0.9996</v>
      </c>
    </row>
    <row r="83" spans="1:4" ht="12">
      <c r="A83" s="64" t="s">
        <v>129</v>
      </c>
      <c r="B83" s="69" t="s">
        <v>130</v>
      </c>
      <c r="C83" s="57">
        <f>C82</f>
        <v>1452877869.3240983</v>
      </c>
      <c r="D83" s="56">
        <f>D82</f>
        <v>0.9996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4" t="s">
        <v>137</v>
      </c>
      <c r="B88" s="69" t="s">
        <v>138</v>
      </c>
      <c r="C88" s="66">
        <v>0</v>
      </c>
      <c r="D88" s="56">
        <v>0</v>
      </c>
    </row>
    <row r="89" spans="1:4" ht="12">
      <c r="A89" s="64" t="s">
        <v>139</v>
      </c>
      <c r="B89" s="69" t="s">
        <v>140</v>
      </c>
      <c r="C89" s="66">
        <f>C87</f>
        <v>0</v>
      </c>
      <c r="D89" s="56">
        <f>D87</f>
        <v>0</v>
      </c>
    </row>
    <row r="90" spans="1:4" ht="12">
      <c r="A90" s="64" t="s">
        <v>141</v>
      </c>
      <c r="B90" s="69" t="s">
        <v>142</v>
      </c>
      <c r="C90" s="66">
        <v>0</v>
      </c>
      <c r="D90" s="56"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614407.3759022852</v>
      </c>
      <c r="D102" s="55">
        <v>0.0004227111390624185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1453492276.7000005</v>
      </c>
      <c r="D105" s="55">
        <v>1</v>
      </c>
    </row>
    <row r="106" spans="1:4" ht="12">
      <c r="A106" s="5" t="s">
        <v>49</v>
      </c>
      <c r="B106" s="51" t="s">
        <v>99</v>
      </c>
      <c r="C106" s="57">
        <v>1453492276.7000005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91">
      <selection activeCell="B118" sqref="B11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37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78028868.49</v>
      </c>
      <c r="D21" s="30">
        <v>75312181.57000001</v>
      </c>
    </row>
    <row r="22" spans="1:4" ht="12">
      <c r="A22" s="5" t="s">
        <v>49</v>
      </c>
      <c r="B22" s="14" t="s">
        <v>50</v>
      </c>
      <c r="C22" s="31">
        <v>74998209.15653448</v>
      </c>
      <c r="D22" s="31">
        <v>71278395.02765778</v>
      </c>
    </row>
    <row r="23" spans="1:4" ht="12">
      <c r="A23" s="5" t="s">
        <v>51</v>
      </c>
      <c r="B23" s="14" t="s">
        <v>52</v>
      </c>
      <c r="C23" s="27">
        <v>3030659.3334655203</v>
      </c>
      <c r="D23" s="27">
        <v>4033786.5423422274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78028868.49</v>
      </c>
      <c r="D31" s="30">
        <v>75312181.57000001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81980814.71000001</v>
      </c>
      <c r="D36" s="30">
        <v>78028868.49</v>
      </c>
    </row>
    <row r="37" spans="1:4" ht="12.75">
      <c r="A37" s="4" t="s">
        <v>9</v>
      </c>
      <c r="B37" s="13" t="s">
        <v>102</v>
      </c>
      <c r="C37" s="30">
        <v>3119558.931086</v>
      </c>
      <c r="D37" s="30">
        <v>626348.4417090025</v>
      </c>
    </row>
    <row r="38" spans="1:4" ht="12.75">
      <c r="A38" s="4" t="s">
        <v>1</v>
      </c>
      <c r="B38" s="13" t="s">
        <v>10</v>
      </c>
      <c r="C38" s="30">
        <v>13124249.3</v>
      </c>
      <c r="D38" s="30">
        <v>11662724.430000002</v>
      </c>
    </row>
    <row r="39" spans="1:4" ht="12">
      <c r="A39" s="5" t="s">
        <v>2</v>
      </c>
      <c r="B39" s="14" t="s">
        <v>21</v>
      </c>
      <c r="C39" s="27">
        <v>8088669.38</v>
      </c>
      <c r="D39" s="27">
        <v>9198653.58</v>
      </c>
    </row>
    <row r="40" spans="1:4" ht="12">
      <c r="A40" s="5" t="s">
        <v>3</v>
      </c>
      <c r="B40" s="14" t="s">
        <v>22</v>
      </c>
      <c r="C40" s="27">
        <v>428368.59</v>
      </c>
      <c r="D40" s="27">
        <v>386188.55</v>
      </c>
    </row>
    <row r="41" spans="1:4" ht="12">
      <c r="A41" s="5" t="s">
        <v>4</v>
      </c>
      <c r="B41" s="14" t="s">
        <v>63</v>
      </c>
      <c r="C41" s="27">
        <v>4607211.33</v>
      </c>
      <c r="D41" s="27">
        <v>2077882.3</v>
      </c>
    </row>
    <row r="42" spans="1:4" ht="12.75">
      <c r="A42" s="4" t="s">
        <v>6</v>
      </c>
      <c r="B42" s="13" t="s">
        <v>64</v>
      </c>
      <c r="C42" s="30">
        <v>10004690.368914</v>
      </c>
      <c r="D42" s="30">
        <v>11036375.988291</v>
      </c>
    </row>
    <row r="43" spans="1:4" ht="12">
      <c r="A43" s="5" t="s">
        <v>2</v>
      </c>
      <c r="B43" s="14" t="s">
        <v>65</v>
      </c>
      <c r="C43" s="27">
        <v>4718150.73</v>
      </c>
      <c r="D43" s="27">
        <v>6635381.98</v>
      </c>
    </row>
    <row r="44" spans="1:4" ht="12">
      <c r="A44" s="5" t="s">
        <v>3</v>
      </c>
      <c r="B44" s="14" t="s">
        <v>66</v>
      </c>
      <c r="C44" s="27">
        <v>190932.14</v>
      </c>
      <c r="D44" s="27">
        <v>149681.1</v>
      </c>
    </row>
    <row r="45" spans="1:4" ht="24.75">
      <c r="A45" s="5" t="s">
        <v>4</v>
      </c>
      <c r="B45" s="14" t="s">
        <v>23</v>
      </c>
      <c r="C45" s="27">
        <v>0</v>
      </c>
      <c r="D45" s="27">
        <v>0</v>
      </c>
    </row>
    <row r="46" spans="1:4" ht="12">
      <c r="A46" s="5" t="s">
        <v>5</v>
      </c>
      <c r="B46" s="14" t="s">
        <v>67</v>
      </c>
      <c r="C46" s="27">
        <v>0</v>
      </c>
      <c r="D46" s="27">
        <v>0</v>
      </c>
    </row>
    <row r="47" spans="1:4" ht="24.75">
      <c r="A47" s="5" t="s">
        <v>11</v>
      </c>
      <c r="B47" s="14" t="s">
        <v>68</v>
      </c>
      <c r="C47" s="27">
        <v>1030720.088914</v>
      </c>
      <c r="D47" s="27">
        <v>923523.048291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4064887.41</v>
      </c>
      <c r="D49" s="27">
        <v>3327789.8600000003</v>
      </c>
    </row>
    <row r="50" spans="1:4" ht="12.75">
      <c r="A50" s="4" t="s">
        <v>14</v>
      </c>
      <c r="B50" s="13" t="s">
        <v>24</v>
      </c>
      <c r="C50" s="30">
        <v>-7071505.15</v>
      </c>
      <c r="D50" s="30">
        <v>-3343035.3599999994</v>
      </c>
    </row>
    <row r="51" spans="1:4" ht="25.5">
      <c r="A51" s="4" t="s">
        <v>15</v>
      </c>
      <c r="B51" s="13" t="s">
        <v>16</v>
      </c>
      <c r="C51" s="30">
        <v>78028868.49</v>
      </c>
      <c r="D51" s="30">
        <v>75312181.57000001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42284307.15391</v>
      </c>
      <c r="D57" s="28">
        <v>44448230.412988</v>
      </c>
    </row>
    <row r="58" spans="1:4" ht="12">
      <c r="A58" s="5" t="s">
        <v>3</v>
      </c>
      <c r="B58" s="25" t="s">
        <v>73</v>
      </c>
      <c r="C58" s="29">
        <v>44448230.41298775</v>
      </c>
      <c r="D58" s="29">
        <v>45409817.045523055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1.9388</v>
      </c>
      <c r="D60" s="26">
        <v>1.7555</v>
      </c>
    </row>
    <row r="61" spans="1:4" ht="24.75">
      <c r="A61" s="5" t="s">
        <v>3</v>
      </c>
      <c r="B61" s="14" t="s">
        <v>75</v>
      </c>
      <c r="C61" s="23">
        <v>1.7552</v>
      </c>
      <c r="D61" s="23">
        <v>1.5427</v>
      </c>
    </row>
    <row r="62" spans="1:4" ht="24.75">
      <c r="A62" s="5" t="s">
        <v>4</v>
      </c>
      <c r="B62" s="14" t="s">
        <v>76</v>
      </c>
      <c r="C62" s="23">
        <v>1.9475</v>
      </c>
      <c r="D62" s="23">
        <v>1.7698</v>
      </c>
    </row>
    <row r="63" spans="1:4" ht="12">
      <c r="A63" s="5" t="s">
        <v>5</v>
      </c>
      <c r="B63" s="14" t="s">
        <v>104</v>
      </c>
      <c r="C63" s="23">
        <v>1.7555</v>
      </c>
      <c r="D63" s="23">
        <v>1.6585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71278395.02765778</v>
      </c>
      <c r="D69" s="55">
        <v>0.9464</v>
      </c>
    </row>
    <row r="70" spans="1:4" ht="49.5">
      <c r="A70" s="5" t="s">
        <v>49</v>
      </c>
      <c r="B70" s="48" t="s">
        <v>78</v>
      </c>
      <c r="C70" s="57">
        <v>71278395.02765778</v>
      </c>
      <c r="D70" s="56">
        <v>0.9464</v>
      </c>
    </row>
    <row r="71" spans="1:4" ht="12">
      <c r="A71" s="64" t="s">
        <v>119</v>
      </c>
      <c r="B71" s="65" t="s">
        <v>120</v>
      </c>
      <c r="C71" s="57">
        <f>C70</f>
        <v>71278395.02765778</v>
      </c>
      <c r="D71" s="56">
        <f>D70</f>
        <v>0.9464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25.5" customHeight="1">
      <c r="A75" s="5" t="s">
        <v>53</v>
      </c>
      <c r="B75" s="48" t="s">
        <v>80</v>
      </c>
      <c r="C75" s="57">
        <v>0</v>
      </c>
      <c r="D75" s="56">
        <v>0</v>
      </c>
    </row>
    <row r="76" spans="1:4" ht="25.5" customHeight="1">
      <c r="A76" s="67" t="s">
        <v>55</v>
      </c>
      <c r="B76" s="65" t="s">
        <v>125</v>
      </c>
      <c r="C76" s="57">
        <v>0</v>
      </c>
      <c r="D76" s="56">
        <v>0</v>
      </c>
    </row>
    <row r="77" spans="1:4" ht="25.5" customHeight="1">
      <c r="A77" s="68" t="s">
        <v>57</v>
      </c>
      <c r="B77" s="65" t="s">
        <v>126</v>
      </c>
      <c r="C77" s="57">
        <f>C75</f>
        <v>0</v>
      </c>
      <c r="D77" s="56">
        <f>ROUND(C77/$C$105,4)</f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0</v>
      </c>
      <c r="D82" s="56">
        <v>0</v>
      </c>
    </row>
    <row r="83" spans="1:4" ht="12">
      <c r="A83" s="64" t="s">
        <v>129</v>
      </c>
      <c r="B83" s="69" t="s">
        <v>130</v>
      </c>
      <c r="C83" s="57">
        <f>C82</f>
        <v>0</v>
      </c>
      <c r="D83" s="56">
        <f>D82</f>
        <v>0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4" t="s">
        <v>137</v>
      </c>
      <c r="B88" s="69" t="s">
        <v>138</v>
      </c>
      <c r="C88" s="66">
        <v>0</v>
      </c>
      <c r="D88" s="56">
        <v>0</v>
      </c>
    </row>
    <row r="89" spans="1:4" ht="12">
      <c r="A89" s="64" t="s">
        <v>139</v>
      </c>
      <c r="B89" s="69" t="s">
        <v>140</v>
      </c>
      <c r="C89" s="66">
        <f>C87</f>
        <v>0</v>
      </c>
      <c r="D89" s="56">
        <f>D87</f>
        <v>0</v>
      </c>
    </row>
    <row r="90" spans="1:4" ht="12">
      <c r="A90" s="64" t="s">
        <v>141</v>
      </c>
      <c r="B90" s="69" t="s">
        <v>142</v>
      </c>
      <c r="C90" s="66">
        <v>0</v>
      </c>
      <c r="D90" s="56"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4033786.5423422274</v>
      </c>
      <c r="D102" s="55">
        <v>0.05356087764624061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75312181.57000001</v>
      </c>
      <c r="D105" s="55">
        <v>1</v>
      </c>
    </row>
    <row r="106" spans="1:4" ht="12">
      <c r="A106" s="5" t="s">
        <v>49</v>
      </c>
      <c r="B106" s="51" t="s">
        <v>99</v>
      </c>
      <c r="C106" s="57">
        <v>75312181.57000001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1:D110"/>
  <sheetViews>
    <sheetView showGridLines="0" zoomScale="70" zoomScaleNormal="70" zoomScalePageLayoutView="0" workbookViewId="0" topLeftCell="A67">
      <selection activeCell="B118" sqref="B11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38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481044763.60999995</v>
      </c>
      <c r="D21" s="30">
        <v>438834504.73</v>
      </c>
    </row>
    <row r="22" spans="1:4" ht="12">
      <c r="A22" s="5" t="s">
        <v>49</v>
      </c>
      <c r="B22" s="14" t="s">
        <v>50</v>
      </c>
      <c r="C22" s="31">
        <v>481039879.29918295</v>
      </c>
      <c r="D22" s="31">
        <v>438832662.3603782</v>
      </c>
    </row>
    <row r="23" spans="1:4" ht="12">
      <c r="A23" s="5" t="s">
        <v>51</v>
      </c>
      <c r="B23" s="14" t="s">
        <v>52</v>
      </c>
      <c r="C23" s="27">
        <v>4884.310817014466</v>
      </c>
      <c r="D23" s="27">
        <v>1842.3696218090925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481044763.60999995</v>
      </c>
      <c r="D31" s="30">
        <v>438834504.73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478680196.41</v>
      </c>
      <c r="D36" s="30">
        <v>481044763.61</v>
      </c>
    </row>
    <row r="37" spans="1:4" ht="12.75">
      <c r="A37" s="4" t="s">
        <v>9</v>
      </c>
      <c r="B37" s="13" t="s">
        <v>102</v>
      </c>
      <c r="C37" s="30">
        <v>4035766.7343949974</v>
      </c>
      <c r="D37" s="30">
        <v>-11118126.369356997</v>
      </c>
    </row>
    <row r="38" spans="1:4" ht="12.75">
      <c r="A38" s="4" t="s">
        <v>1</v>
      </c>
      <c r="B38" s="13" t="s">
        <v>10</v>
      </c>
      <c r="C38" s="30">
        <v>49098775.59</v>
      </c>
      <c r="D38" s="30">
        <v>49064575.56</v>
      </c>
    </row>
    <row r="39" spans="1:4" ht="12">
      <c r="A39" s="5" t="s">
        <v>2</v>
      </c>
      <c r="B39" s="14" t="s">
        <v>21</v>
      </c>
      <c r="C39" s="27">
        <v>40844913.59</v>
      </c>
      <c r="D39" s="27">
        <v>46214009.06</v>
      </c>
    </row>
    <row r="40" spans="1:4" ht="12">
      <c r="A40" s="5" t="s">
        <v>3</v>
      </c>
      <c r="B40" s="14" t="s">
        <v>22</v>
      </c>
      <c r="C40" s="27">
        <v>1945798.41</v>
      </c>
      <c r="D40" s="27">
        <v>1641472.88</v>
      </c>
    </row>
    <row r="41" spans="1:4" ht="12">
      <c r="A41" s="5" t="s">
        <v>4</v>
      </c>
      <c r="B41" s="14" t="s">
        <v>63</v>
      </c>
      <c r="C41" s="27">
        <v>6308063.59</v>
      </c>
      <c r="D41" s="27">
        <v>1209093.62</v>
      </c>
    </row>
    <row r="42" spans="1:4" ht="12.75">
      <c r="A42" s="4" t="s">
        <v>6</v>
      </c>
      <c r="B42" s="13" t="s">
        <v>64</v>
      </c>
      <c r="C42" s="30">
        <v>45063008.855605006</v>
      </c>
      <c r="D42" s="30">
        <v>60182701.929357</v>
      </c>
    </row>
    <row r="43" spans="1:4" ht="12">
      <c r="A43" s="5" t="s">
        <v>2</v>
      </c>
      <c r="B43" s="14" t="s">
        <v>65</v>
      </c>
      <c r="C43" s="27">
        <v>36157877.34</v>
      </c>
      <c r="D43" s="27">
        <v>51362335.07</v>
      </c>
    </row>
    <row r="44" spans="1:4" ht="12">
      <c r="A44" s="5" t="s">
        <v>3</v>
      </c>
      <c r="B44" s="14" t="s">
        <v>66</v>
      </c>
      <c r="C44" s="27">
        <v>1471998.73</v>
      </c>
      <c r="D44" s="27">
        <v>1554666.91</v>
      </c>
    </row>
    <row r="45" spans="1:4" ht="24.75">
      <c r="A45" s="5" t="s">
        <v>4</v>
      </c>
      <c r="B45" s="14" t="s">
        <v>23</v>
      </c>
      <c r="C45" s="27">
        <v>0</v>
      </c>
      <c r="D45" s="27">
        <v>0</v>
      </c>
    </row>
    <row r="46" spans="1:4" ht="12">
      <c r="A46" s="5" t="s">
        <v>5</v>
      </c>
      <c r="B46" s="14" t="s">
        <v>67</v>
      </c>
      <c r="C46" s="27">
        <v>0</v>
      </c>
      <c r="D46" s="27">
        <v>0</v>
      </c>
    </row>
    <row r="47" spans="1:4" ht="24.75">
      <c r="A47" s="5" t="s">
        <v>11</v>
      </c>
      <c r="B47" s="14" t="s">
        <v>68</v>
      </c>
      <c r="C47" s="27">
        <v>6067768.335605</v>
      </c>
      <c r="D47" s="27">
        <v>5484213.929357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1365364.45</v>
      </c>
      <c r="D49" s="27">
        <v>1781486.02</v>
      </c>
    </row>
    <row r="50" spans="1:4" ht="12.75">
      <c r="A50" s="4" t="s">
        <v>14</v>
      </c>
      <c r="B50" s="13" t="s">
        <v>24</v>
      </c>
      <c r="C50" s="30">
        <v>-1671199.5300000012</v>
      </c>
      <c r="D50" s="30">
        <v>-31092132.510000005</v>
      </c>
    </row>
    <row r="51" spans="1:4" ht="25.5">
      <c r="A51" s="4" t="s">
        <v>15</v>
      </c>
      <c r="B51" s="13" t="s">
        <v>16</v>
      </c>
      <c r="C51" s="30">
        <v>481044763.60999995</v>
      </c>
      <c r="D51" s="30">
        <v>438834504.73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153896668.084491</v>
      </c>
      <c r="D57" s="28">
        <v>156932360.163769</v>
      </c>
    </row>
    <row r="58" spans="1:4" ht="12">
      <c r="A58" s="5" t="s">
        <v>3</v>
      </c>
      <c r="B58" s="25" t="s">
        <v>73</v>
      </c>
      <c r="C58" s="29">
        <v>156932360.16376862</v>
      </c>
      <c r="D58" s="29">
        <v>154720764.6335014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3.1104</v>
      </c>
      <c r="D60" s="26">
        <v>3.0653</v>
      </c>
    </row>
    <row r="61" spans="1:4" ht="24.75">
      <c r="A61" s="5" t="s">
        <v>3</v>
      </c>
      <c r="B61" s="14" t="s">
        <v>75</v>
      </c>
      <c r="C61" s="23">
        <v>3.0518</v>
      </c>
      <c r="D61" s="23">
        <v>2.5656</v>
      </c>
    </row>
    <row r="62" spans="1:4" ht="24.75">
      <c r="A62" s="5" t="s">
        <v>4</v>
      </c>
      <c r="B62" s="14" t="s">
        <v>76</v>
      </c>
      <c r="C62" s="23">
        <v>3.2317</v>
      </c>
      <c r="D62" s="23">
        <v>3.1091</v>
      </c>
    </row>
    <row r="63" spans="1:4" ht="12">
      <c r="A63" s="5" t="s">
        <v>5</v>
      </c>
      <c r="B63" s="14" t="s">
        <v>104</v>
      </c>
      <c r="C63" s="23">
        <v>3.0653</v>
      </c>
      <c r="D63" s="23">
        <v>2.8363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438832662.3603782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25.5" customHeight="1">
      <c r="A75" s="5" t="s">
        <v>53</v>
      </c>
      <c r="B75" s="48" t="s">
        <v>80</v>
      </c>
      <c r="C75" s="57">
        <v>0</v>
      </c>
      <c r="D75" s="56">
        <v>0</v>
      </c>
    </row>
    <row r="76" spans="1:4" ht="25.5" customHeight="1">
      <c r="A76" s="67" t="s">
        <v>55</v>
      </c>
      <c r="B76" s="65" t="s">
        <v>125</v>
      </c>
      <c r="C76" s="57">
        <v>0</v>
      </c>
      <c r="D76" s="56">
        <v>0</v>
      </c>
    </row>
    <row r="77" spans="1:4" ht="25.5" customHeight="1">
      <c r="A77" s="68" t="s">
        <v>57</v>
      </c>
      <c r="B77" s="65" t="s">
        <v>126</v>
      </c>
      <c r="C77" s="57">
        <f>C75</f>
        <v>0</v>
      </c>
      <c r="D77" s="56">
        <f>ROUND(C77/$C$105,4)</f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438832662.3603782</v>
      </c>
      <c r="D82" s="56">
        <v>1</v>
      </c>
    </row>
    <row r="83" spans="1:4" ht="12">
      <c r="A83" s="64" t="s">
        <v>129</v>
      </c>
      <c r="B83" s="69" t="s">
        <v>130</v>
      </c>
      <c r="C83" s="57">
        <f>C82</f>
        <v>438832662.3603782</v>
      </c>
      <c r="D83" s="56">
        <f>D82</f>
        <v>1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4" t="s">
        <v>137</v>
      </c>
      <c r="B88" s="69" t="s">
        <v>138</v>
      </c>
      <c r="C88" s="66">
        <v>0</v>
      </c>
      <c r="D88" s="56">
        <v>0</v>
      </c>
    </row>
    <row r="89" spans="1:4" ht="12">
      <c r="A89" s="64" t="s">
        <v>139</v>
      </c>
      <c r="B89" s="69" t="s">
        <v>140</v>
      </c>
      <c r="C89" s="66">
        <f>C87</f>
        <v>0</v>
      </c>
      <c r="D89" s="56">
        <f>D87</f>
        <v>0</v>
      </c>
    </row>
    <row r="90" spans="1:4" ht="12">
      <c r="A90" s="64" t="s">
        <v>141</v>
      </c>
      <c r="B90" s="69" t="s">
        <v>142</v>
      </c>
      <c r="C90" s="66">
        <v>0</v>
      </c>
      <c r="D90" s="56"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1842.3696218090925</v>
      </c>
      <c r="D102" s="55">
        <v>4.198324429713292E-06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438834504.73</v>
      </c>
      <c r="D105" s="55">
        <v>1</v>
      </c>
    </row>
    <row r="106" spans="1:4" ht="12">
      <c r="A106" s="5" t="s">
        <v>49</v>
      </c>
      <c r="B106" s="51" t="s">
        <v>99</v>
      </c>
      <c r="C106" s="57">
        <v>438834504.73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1:D110"/>
  <sheetViews>
    <sheetView showGridLines="0" tabSelected="1" zoomScale="70" zoomScaleNormal="70" zoomScalePageLayoutView="0" workbookViewId="0" topLeftCell="A105">
      <selection activeCell="B117" sqref="B11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19" customWidth="1"/>
    <col min="4" max="4" width="24.125" style="19" customWidth="1"/>
    <col min="5" max="16384" width="9.125" style="2" customWidth="1"/>
  </cols>
  <sheetData>
    <row r="4" ht="12.75"/>
    <row r="5" ht="12.75"/>
    <row r="6" ht="12.75"/>
    <row r="7" ht="12.75"/>
    <row r="8" ht="12.75"/>
    <row r="11" spans="1:4" ht="15">
      <c r="A11" s="60" t="s">
        <v>116</v>
      </c>
      <c r="B11" s="60"/>
      <c r="C11" s="60"/>
      <c r="D11" s="60"/>
    </row>
    <row r="12" spans="1:4" ht="15">
      <c r="A12" s="60" t="s">
        <v>108</v>
      </c>
      <c r="B12" s="60"/>
      <c r="C12" s="60"/>
      <c r="D12" s="60"/>
    </row>
    <row r="13" spans="2:4" ht="13.5" customHeight="1">
      <c r="B13" s="9"/>
      <c r="C13" s="17"/>
      <c r="D13" s="17"/>
    </row>
    <row r="14" spans="2:4" ht="13.5" customHeight="1">
      <c r="B14" s="9"/>
      <c r="C14" s="17"/>
      <c r="D14" s="17"/>
    </row>
    <row r="15" spans="1:4" ht="12.75">
      <c r="A15" s="59" t="s">
        <v>115</v>
      </c>
      <c r="B15" s="10"/>
      <c r="C15" s="18"/>
      <c r="D15" s="18"/>
    </row>
    <row r="16" spans="1:4" ht="12.75">
      <c r="A16" s="10" t="s">
        <v>39</v>
      </c>
      <c r="B16" s="10"/>
      <c r="C16" s="18"/>
      <c r="D16" s="18"/>
    </row>
    <row r="19" ht="12.75">
      <c r="A19" s="11" t="s">
        <v>19</v>
      </c>
    </row>
    <row r="20" spans="1:4" ht="37.5">
      <c r="A20" s="12"/>
      <c r="B20" s="3" t="s">
        <v>0</v>
      </c>
      <c r="C20" s="20" t="s">
        <v>106</v>
      </c>
      <c r="D20" s="20" t="s">
        <v>109</v>
      </c>
    </row>
    <row r="21" spans="1:4" ht="12.75">
      <c r="A21" s="4" t="s">
        <v>47</v>
      </c>
      <c r="B21" s="13" t="s">
        <v>48</v>
      </c>
      <c r="C21" s="30">
        <v>277523646.6100001</v>
      </c>
      <c r="D21" s="30">
        <v>247117174.49</v>
      </c>
    </row>
    <row r="22" spans="1:4" ht="12">
      <c r="A22" s="5" t="s">
        <v>49</v>
      </c>
      <c r="B22" s="14" t="s">
        <v>50</v>
      </c>
      <c r="C22" s="31">
        <v>277519157.2490561</v>
      </c>
      <c r="D22" s="31">
        <v>247115626.0527044</v>
      </c>
    </row>
    <row r="23" spans="1:4" ht="12">
      <c r="A23" s="5" t="s">
        <v>51</v>
      </c>
      <c r="B23" s="14" t="s">
        <v>52</v>
      </c>
      <c r="C23" s="27">
        <v>4489.360943946523</v>
      </c>
      <c r="D23" s="27">
        <v>1548.4372956124362</v>
      </c>
    </row>
    <row r="24" spans="1:4" ht="12">
      <c r="A24" s="5" t="s">
        <v>53</v>
      </c>
      <c r="B24" s="14" t="s">
        <v>54</v>
      </c>
      <c r="C24" s="27">
        <v>0</v>
      </c>
      <c r="D24" s="27">
        <v>0</v>
      </c>
    </row>
    <row r="25" spans="1:4" ht="12">
      <c r="A25" s="5" t="s">
        <v>55</v>
      </c>
      <c r="B25" s="14" t="s">
        <v>56</v>
      </c>
      <c r="C25" s="27">
        <v>0</v>
      </c>
      <c r="D25" s="27">
        <v>0</v>
      </c>
    </row>
    <row r="26" spans="1:4" ht="12">
      <c r="A26" s="5" t="s">
        <v>57</v>
      </c>
      <c r="B26" s="14" t="s">
        <v>58</v>
      </c>
      <c r="C26" s="27">
        <v>0</v>
      </c>
      <c r="D26" s="27">
        <v>0</v>
      </c>
    </row>
    <row r="27" spans="1:4" ht="12.75">
      <c r="A27" s="36" t="s">
        <v>6</v>
      </c>
      <c r="B27" s="34" t="s">
        <v>59</v>
      </c>
      <c r="C27" s="35">
        <v>0</v>
      </c>
      <c r="D27" s="35">
        <v>0</v>
      </c>
    </row>
    <row r="28" spans="1:4" ht="12">
      <c r="A28" s="5" t="s">
        <v>49</v>
      </c>
      <c r="B28" s="14" t="s">
        <v>56</v>
      </c>
      <c r="C28" s="27">
        <v>0</v>
      </c>
      <c r="D28" s="27">
        <v>0</v>
      </c>
    </row>
    <row r="29" spans="1:4" ht="24.75">
      <c r="A29" s="5" t="s">
        <v>51</v>
      </c>
      <c r="B29" s="14" t="s">
        <v>60</v>
      </c>
      <c r="C29" s="27">
        <v>0</v>
      </c>
      <c r="D29" s="27">
        <v>0</v>
      </c>
    </row>
    <row r="30" spans="1:4" ht="12">
      <c r="A30" s="5" t="s">
        <v>53</v>
      </c>
      <c r="B30" s="14" t="s">
        <v>58</v>
      </c>
      <c r="C30" s="27">
        <v>0</v>
      </c>
      <c r="D30" s="27">
        <v>0</v>
      </c>
    </row>
    <row r="31" spans="1:4" ht="12.75">
      <c r="A31" s="4" t="s">
        <v>7</v>
      </c>
      <c r="B31" s="13" t="s">
        <v>61</v>
      </c>
      <c r="C31" s="30">
        <v>277523646.6100001</v>
      </c>
      <c r="D31" s="30">
        <v>247117174.49</v>
      </c>
    </row>
    <row r="32" spans="1:4" ht="12.75">
      <c r="A32" s="6"/>
      <c r="B32" s="1"/>
      <c r="C32" s="21"/>
      <c r="D32" s="21"/>
    </row>
    <row r="34" ht="12.75">
      <c r="A34" s="11" t="s">
        <v>20</v>
      </c>
    </row>
    <row r="35" spans="1:4" ht="37.5">
      <c r="A35" s="12"/>
      <c r="B35" s="3" t="s">
        <v>0</v>
      </c>
      <c r="C35" s="20" t="s">
        <v>107</v>
      </c>
      <c r="D35" s="20" t="s">
        <v>110</v>
      </c>
    </row>
    <row r="36" spans="1:4" ht="25.5">
      <c r="A36" s="4" t="s">
        <v>8</v>
      </c>
      <c r="B36" s="13" t="s">
        <v>62</v>
      </c>
      <c r="C36" s="30">
        <v>258380562.56</v>
      </c>
      <c r="D36" s="30">
        <v>277523646.61</v>
      </c>
    </row>
    <row r="37" spans="1:4" ht="12.75">
      <c r="A37" s="4" t="s">
        <v>9</v>
      </c>
      <c r="B37" s="13" t="s">
        <v>102</v>
      </c>
      <c r="C37" s="30">
        <v>-5483024.525863998</v>
      </c>
      <c r="D37" s="30">
        <v>5125409.672589</v>
      </c>
    </row>
    <row r="38" spans="1:4" ht="12.75">
      <c r="A38" s="4" t="s">
        <v>1</v>
      </c>
      <c r="B38" s="13" t="s">
        <v>10</v>
      </c>
      <c r="C38" s="30">
        <v>25765115.01</v>
      </c>
      <c r="D38" s="30">
        <v>28409862.44</v>
      </c>
    </row>
    <row r="39" spans="1:4" ht="12">
      <c r="A39" s="5" t="s">
        <v>2</v>
      </c>
      <c r="B39" s="14" t="s">
        <v>21</v>
      </c>
      <c r="C39" s="27">
        <v>21699395.73</v>
      </c>
      <c r="D39" s="27">
        <v>24846569.17</v>
      </c>
    </row>
    <row r="40" spans="1:4" ht="12">
      <c r="A40" s="5" t="s">
        <v>3</v>
      </c>
      <c r="B40" s="14" t="s">
        <v>22</v>
      </c>
      <c r="C40" s="27">
        <v>2653477.69</v>
      </c>
      <c r="D40" s="27">
        <v>2395931.21</v>
      </c>
    </row>
    <row r="41" spans="1:4" ht="12">
      <c r="A41" s="5" t="s">
        <v>4</v>
      </c>
      <c r="B41" s="14" t="s">
        <v>63</v>
      </c>
      <c r="C41" s="27">
        <v>1412241.59</v>
      </c>
      <c r="D41" s="27">
        <v>1167362.06</v>
      </c>
    </row>
    <row r="42" spans="1:4" ht="12.75">
      <c r="A42" s="4" t="s">
        <v>6</v>
      </c>
      <c r="B42" s="13" t="s">
        <v>64</v>
      </c>
      <c r="C42" s="30">
        <v>31248139.535864</v>
      </c>
      <c r="D42" s="30">
        <v>23284452.767411</v>
      </c>
    </row>
    <row r="43" spans="1:4" ht="12">
      <c r="A43" s="5" t="s">
        <v>2</v>
      </c>
      <c r="B43" s="14" t="s">
        <v>65</v>
      </c>
      <c r="C43" s="27">
        <v>22810140.38</v>
      </c>
      <c r="D43" s="27">
        <v>16843192.85</v>
      </c>
    </row>
    <row r="44" spans="1:4" ht="12">
      <c r="A44" s="5" t="s">
        <v>3</v>
      </c>
      <c r="B44" s="14" t="s">
        <v>66</v>
      </c>
      <c r="C44" s="27">
        <v>1171086.77</v>
      </c>
      <c r="D44" s="27">
        <v>610371.44</v>
      </c>
    </row>
    <row r="45" spans="1:4" ht="24.75">
      <c r="A45" s="5" t="s">
        <v>4</v>
      </c>
      <c r="B45" s="14" t="s">
        <v>23</v>
      </c>
      <c r="C45" s="27">
        <v>0</v>
      </c>
      <c r="D45" s="27">
        <v>0</v>
      </c>
    </row>
    <row r="46" spans="1:4" ht="12">
      <c r="A46" s="5" t="s">
        <v>5</v>
      </c>
      <c r="B46" s="14" t="s">
        <v>67</v>
      </c>
      <c r="C46" s="27">
        <v>0</v>
      </c>
      <c r="D46" s="27">
        <v>0</v>
      </c>
    </row>
    <row r="47" spans="1:4" ht="24.75">
      <c r="A47" s="5" t="s">
        <v>11</v>
      </c>
      <c r="B47" s="14" t="s">
        <v>68</v>
      </c>
      <c r="C47" s="27">
        <v>5462482.005864</v>
      </c>
      <c r="D47" s="27">
        <v>4887987.647411</v>
      </c>
    </row>
    <row r="48" spans="1:4" ht="12">
      <c r="A48" s="5" t="s">
        <v>12</v>
      </c>
      <c r="B48" s="14" t="s">
        <v>69</v>
      </c>
      <c r="C48" s="27">
        <v>0</v>
      </c>
      <c r="D48" s="27">
        <v>0</v>
      </c>
    </row>
    <row r="49" spans="1:4" ht="12">
      <c r="A49" s="5" t="s">
        <v>13</v>
      </c>
      <c r="B49" s="14" t="s">
        <v>70</v>
      </c>
      <c r="C49" s="27">
        <v>1804430.3800000001</v>
      </c>
      <c r="D49" s="27">
        <v>942900.83</v>
      </c>
    </row>
    <row r="50" spans="1:4" ht="12.75">
      <c r="A50" s="4" t="s">
        <v>14</v>
      </c>
      <c r="B50" s="13" t="s">
        <v>24</v>
      </c>
      <c r="C50" s="30">
        <v>24626108.58</v>
      </c>
      <c r="D50" s="30">
        <v>-35531881.79000001</v>
      </c>
    </row>
    <row r="51" spans="1:4" ht="25.5">
      <c r="A51" s="4" t="s">
        <v>15</v>
      </c>
      <c r="B51" s="13" t="s">
        <v>16</v>
      </c>
      <c r="C51" s="30">
        <v>277523646.6100001</v>
      </c>
      <c r="D51" s="30">
        <v>247117174.49</v>
      </c>
    </row>
    <row r="52" spans="1:4" ht="12.75">
      <c r="A52" s="6"/>
      <c r="B52" s="1"/>
      <c r="C52" s="21"/>
      <c r="D52" s="21"/>
    </row>
    <row r="53" spans="1:4" ht="12.75">
      <c r="A53" s="6"/>
      <c r="B53" s="1"/>
      <c r="C53" s="21"/>
      <c r="D53" s="21"/>
    </row>
    <row r="54" ht="12.75">
      <c r="A54" s="11" t="s">
        <v>25</v>
      </c>
    </row>
    <row r="55" spans="1:4" ht="37.5">
      <c r="A55" s="12"/>
      <c r="B55" s="3" t="s">
        <v>17</v>
      </c>
      <c r="C55" s="20" t="s">
        <v>107</v>
      </c>
      <c r="D55" s="20" t="s">
        <v>110</v>
      </c>
    </row>
    <row r="56" spans="1:4" ht="12.75">
      <c r="A56" s="4" t="s">
        <v>1</v>
      </c>
      <c r="B56" s="15" t="s">
        <v>71</v>
      </c>
      <c r="C56" s="24"/>
      <c r="D56" s="24"/>
    </row>
    <row r="57" spans="1:4" ht="12">
      <c r="A57" s="5" t="s">
        <v>2</v>
      </c>
      <c r="B57" s="14" t="s">
        <v>72</v>
      </c>
      <c r="C57" s="28">
        <v>132638892.4846</v>
      </c>
      <c r="D57" s="28">
        <v>132204481.04516</v>
      </c>
    </row>
    <row r="58" spans="1:4" ht="12">
      <c r="A58" s="5" t="s">
        <v>3</v>
      </c>
      <c r="B58" s="25" t="s">
        <v>73</v>
      </c>
      <c r="C58" s="29">
        <v>132204481.04516006</v>
      </c>
      <c r="D58" s="29">
        <v>137715768.2177887</v>
      </c>
    </row>
    <row r="59" spans="1:4" ht="12.75">
      <c r="A59" s="7" t="s">
        <v>6</v>
      </c>
      <c r="B59" s="15" t="s">
        <v>74</v>
      </c>
      <c r="C59" s="32"/>
      <c r="D59" s="32"/>
    </row>
    <row r="60" spans="1:4" ht="12">
      <c r="A60" s="5" t="s">
        <v>2</v>
      </c>
      <c r="B60" s="14" t="s">
        <v>103</v>
      </c>
      <c r="C60" s="26">
        <v>1.948</v>
      </c>
      <c r="D60" s="26">
        <v>2.0992</v>
      </c>
    </row>
    <row r="61" spans="1:4" ht="24.75">
      <c r="A61" s="5" t="s">
        <v>3</v>
      </c>
      <c r="B61" s="14" t="s">
        <v>75</v>
      </c>
      <c r="C61" s="23">
        <v>1.948</v>
      </c>
      <c r="D61" s="23">
        <v>1.5565</v>
      </c>
    </row>
    <row r="62" spans="1:4" ht="24.75">
      <c r="A62" s="5" t="s">
        <v>4</v>
      </c>
      <c r="B62" s="14" t="s">
        <v>76</v>
      </c>
      <c r="C62" s="23">
        <v>2.2323</v>
      </c>
      <c r="D62" s="23">
        <v>2.1701</v>
      </c>
    </row>
    <row r="63" spans="1:4" ht="12">
      <c r="A63" s="5" t="s">
        <v>5</v>
      </c>
      <c r="B63" s="14" t="s">
        <v>104</v>
      </c>
      <c r="C63" s="23">
        <v>2.0992</v>
      </c>
      <c r="D63" s="23">
        <v>1.7944</v>
      </c>
    </row>
    <row r="64" spans="1:4" ht="12">
      <c r="A64" s="8"/>
      <c r="B64" s="16"/>
      <c r="C64" s="22"/>
      <c r="D64" s="22"/>
    </row>
    <row r="66" spans="1:4" ht="12.75">
      <c r="A66" s="37" t="s">
        <v>118</v>
      </c>
      <c r="B66" s="38"/>
      <c r="C66" s="39"/>
      <c r="D66" s="39"/>
    </row>
    <row r="67" spans="1:4" ht="24.75">
      <c r="A67" s="40"/>
      <c r="B67" s="41" t="s">
        <v>46</v>
      </c>
      <c r="C67" s="42" t="s">
        <v>26</v>
      </c>
      <c r="D67" s="42" t="s">
        <v>26</v>
      </c>
    </row>
    <row r="68" spans="1:4" ht="12">
      <c r="A68" s="43"/>
      <c r="B68" s="44">
        <v>1</v>
      </c>
      <c r="C68" s="45">
        <v>3</v>
      </c>
      <c r="D68" s="45">
        <v>3</v>
      </c>
    </row>
    <row r="69" spans="1:4" ht="12.75">
      <c r="A69" s="46" t="s">
        <v>1</v>
      </c>
      <c r="B69" s="47" t="s">
        <v>77</v>
      </c>
      <c r="C69" s="34">
        <v>247115626.0527044</v>
      </c>
      <c r="D69" s="55">
        <v>1</v>
      </c>
    </row>
    <row r="70" spans="1:4" ht="49.5">
      <c r="A70" s="5" t="s">
        <v>49</v>
      </c>
      <c r="B70" s="48" t="s">
        <v>78</v>
      </c>
      <c r="C70" s="57">
        <v>0</v>
      </c>
      <c r="D70" s="56">
        <v>0</v>
      </c>
    </row>
    <row r="71" spans="1:4" ht="12">
      <c r="A71" s="64" t="s">
        <v>119</v>
      </c>
      <c r="B71" s="65" t="s">
        <v>120</v>
      </c>
      <c r="C71" s="57">
        <f>C70</f>
        <v>0</v>
      </c>
      <c r="D71" s="56">
        <f>D70</f>
        <v>0</v>
      </c>
    </row>
    <row r="72" spans="1:4" ht="12">
      <c r="A72" s="64" t="s">
        <v>121</v>
      </c>
      <c r="B72" s="65" t="s">
        <v>122</v>
      </c>
      <c r="C72" s="66">
        <v>0</v>
      </c>
      <c r="D72" s="56">
        <v>0</v>
      </c>
    </row>
    <row r="73" spans="1:4" ht="12">
      <c r="A73" s="64" t="s">
        <v>123</v>
      </c>
      <c r="B73" s="65" t="s">
        <v>124</v>
      </c>
      <c r="C73" s="66">
        <v>0</v>
      </c>
      <c r="D73" s="56">
        <v>0</v>
      </c>
    </row>
    <row r="74" spans="1:4" ht="37.5">
      <c r="A74" s="5" t="s">
        <v>51</v>
      </c>
      <c r="B74" s="48" t="s">
        <v>79</v>
      </c>
      <c r="C74" s="57">
        <v>0</v>
      </c>
      <c r="D74" s="56">
        <v>0</v>
      </c>
    </row>
    <row r="75" spans="1:4" ht="12">
      <c r="A75" s="5" t="s">
        <v>53</v>
      </c>
      <c r="B75" s="48" t="s">
        <v>80</v>
      </c>
      <c r="C75" s="57">
        <v>0</v>
      </c>
      <c r="D75" s="56">
        <v>0</v>
      </c>
    </row>
    <row r="76" spans="1:4" ht="12">
      <c r="A76" s="67" t="s">
        <v>55</v>
      </c>
      <c r="B76" s="65" t="s">
        <v>125</v>
      </c>
      <c r="C76" s="57">
        <v>0</v>
      </c>
      <c r="D76" s="56">
        <v>0</v>
      </c>
    </row>
    <row r="77" spans="1:4" ht="12">
      <c r="A77" s="68" t="s">
        <v>57</v>
      </c>
      <c r="B77" s="65" t="s">
        <v>126</v>
      </c>
      <c r="C77" s="57">
        <f>C75</f>
        <v>0</v>
      </c>
      <c r="D77" s="56">
        <v>0</v>
      </c>
    </row>
    <row r="78" spans="1:4" ht="12">
      <c r="A78" s="5" t="s">
        <v>81</v>
      </c>
      <c r="B78" s="48" t="s">
        <v>82</v>
      </c>
      <c r="C78" s="57">
        <v>0</v>
      </c>
      <c r="D78" s="56">
        <v>0</v>
      </c>
    </row>
    <row r="79" spans="1:4" ht="12">
      <c r="A79" s="68" t="s">
        <v>127</v>
      </c>
      <c r="B79" s="65" t="s">
        <v>125</v>
      </c>
      <c r="C79" s="66">
        <f>$C$78</f>
        <v>0</v>
      </c>
      <c r="D79" s="56">
        <f>$D$78</f>
        <v>0</v>
      </c>
    </row>
    <row r="80" spans="1:4" ht="12">
      <c r="A80" s="68" t="s">
        <v>128</v>
      </c>
      <c r="B80" s="65" t="s">
        <v>126</v>
      </c>
      <c r="C80" s="66">
        <f>$C$78</f>
        <v>0</v>
      </c>
      <c r="D80" s="56">
        <f>$D$78</f>
        <v>0</v>
      </c>
    </row>
    <row r="81" spans="1:4" ht="12">
      <c r="A81" s="5" t="s">
        <v>83</v>
      </c>
      <c r="B81" s="48" t="s">
        <v>84</v>
      </c>
      <c r="C81" s="57">
        <v>0</v>
      </c>
      <c r="D81" s="56">
        <v>0</v>
      </c>
    </row>
    <row r="82" spans="1:4" ht="24.75">
      <c r="A82" s="5" t="s">
        <v>85</v>
      </c>
      <c r="B82" s="48" t="s">
        <v>86</v>
      </c>
      <c r="C82" s="57">
        <v>247115626.0527044</v>
      </c>
      <c r="D82" s="56">
        <v>1</v>
      </c>
    </row>
    <row r="83" spans="1:4" ht="12">
      <c r="A83" s="64" t="s">
        <v>129</v>
      </c>
      <c r="B83" s="69" t="s">
        <v>130</v>
      </c>
      <c r="C83" s="57">
        <f>C82</f>
        <v>247115626.0527044</v>
      </c>
      <c r="D83" s="56">
        <f>D82</f>
        <v>1</v>
      </c>
    </row>
    <row r="84" spans="1:4" ht="12">
      <c r="A84" s="64" t="s">
        <v>131</v>
      </c>
      <c r="B84" s="69" t="s">
        <v>132</v>
      </c>
      <c r="C84" s="66">
        <v>0</v>
      </c>
      <c r="D84" s="56">
        <v>0</v>
      </c>
    </row>
    <row r="85" spans="1:4" ht="24.75">
      <c r="A85" s="64" t="s">
        <v>133</v>
      </c>
      <c r="B85" s="70" t="s">
        <v>134</v>
      </c>
      <c r="C85" s="66">
        <v>0</v>
      </c>
      <c r="D85" s="56">
        <v>0</v>
      </c>
    </row>
    <row r="86" spans="1:4" ht="12">
      <c r="A86" s="64" t="s">
        <v>135</v>
      </c>
      <c r="B86" s="69" t="s">
        <v>136</v>
      </c>
      <c r="C86" s="66">
        <v>0</v>
      </c>
      <c r="D86" s="56">
        <v>0</v>
      </c>
    </row>
    <row r="87" spans="1:4" ht="12">
      <c r="A87" s="5" t="s">
        <v>87</v>
      </c>
      <c r="B87" s="48" t="s">
        <v>88</v>
      </c>
      <c r="C87" s="57">
        <v>0</v>
      </c>
      <c r="D87" s="56">
        <v>0</v>
      </c>
    </row>
    <row r="88" spans="1:4" ht="12">
      <c r="A88" s="64" t="s">
        <v>137</v>
      </c>
      <c r="B88" s="69" t="s">
        <v>138</v>
      </c>
      <c r="C88" s="66">
        <v>0</v>
      </c>
      <c r="D88" s="56">
        <f>$D$87</f>
        <v>0</v>
      </c>
    </row>
    <row r="89" spans="1:4" ht="12">
      <c r="A89" s="64" t="s">
        <v>139</v>
      </c>
      <c r="B89" s="69" t="s">
        <v>140</v>
      </c>
      <c r="C89" s="66">
        <f>C87</f>
        <v>0</v>
      </c>
      <c r="D89" s="56">
        <f>D87</f>
        <v>0</v>
      </c>
    </row>
    <row r="90" spans="1:4" ht="12">
      <c r="A90" s="64" t="s">
        <v>141</v>
      </c>
      <c r="B90" s="69" t="s">
        <v>142</v>
      </c>
      <c r="C90" s="66">
        <v>0</v>
      </c>
      <c r="D90" s="56">
        <f>$D$87</f>
        <v>0</v>
      </c>
    </row>
    <row r="91" spans="1:4" ht="12">
      <c r="A91" s="64" t="s">
        <v>143</v>
      </c>
      <c r="B91" s="69" t="s">
        <v>144</v>
      </c>
      <c r="C91" s="66">
        <v>0</v>
      </c>
      <c r="D91" s="56">
        <f>$D$87</f>
        <v>0</v>
      </c>
    </row>
    <row r="92" spans="1:4" ht="12">
      <c r="A92" s="64" t="s">
        <v>145</v>
      </c>
      <c r="B92" s="70" t="s">
        <v>146</v>
      </c>
      <c r="C92" s="66">
        <v>0</v>
      </c>
      <c r="D92" s="56">
        <f>$D$87</f>
        <v>0</v>
      </c>
    </row>
    <row r="93" spans="1:4" ht="12">
      <c r="A93" s="5" t="s">
        <v>89</v>
      </c>
      <c r="B93" s="48" t="s">
        <v>90</v>
      </c>
      <c r="C93" s="57">
        <v>0</v>
      </c>
      <c r="D93" s="56">
        <v>0</v>
      </c>
    </row>
    <row r="94" spans="1:4" ht="12">
      <c r="A94" s="5" t="s">
        <v>91</v>
      </c>
      <c r="B94" s="48" t="s">
        <v>92</v>
      </c>
      <c r="C94" s="57">
        <v>0</v>
      </c>
      <c r="D94" s="56">
        <v>0</v>
      </c>
    </row>
    <row r="95" spans="1:4" ht="12">
      <c r="A95" s="64" t="s">
        <v>147</v>
      </c>
      <c r="B95" s="71" t="s">
        <v>148</v>
      </c>
      <c r="C95" s="66">
        <f>$C$94</f>
        <v>0</v>
      </c>
      <c r="D95" s="56">
        <f>$D$94</f>
        <v>0</v>
      </c>
    </row>
    <row r="96" spans="1:4" ht="12">
      <c r="A96" s="64" t="s">
        <v>149</v>
      </c>
      <c r="B96" s="71" t="s">
        <v>150</v>
      </c>
      <c r="C96" s="66">
        <f>$C$94</f>
        <v>0</v>
      </c>
      <c r="D96" s="56">
        <f>$D$94</f>
        <v>0</v>
      </c>
    </row>
    <row r="97" spans="1:4" ht="24.75">
      <c r="A97" s="64" t="s">
        <v>151</v>
      </c>
      <c r="B97" s="70" t="s">
        <v>152</v>
      </c>
      <c r="C97" s="66">
        <f>$C$94</f>
        <v>0</v>
      </c>
      <c r="D97" s="56">
        <f>$D$94</f>
        <v>0</v>
      </c>
    </row>
    <row r="98" spans="1:4" ht="12">
      <c r="A98" s="64" t="s">
        <v>153</v>
      </c>
      <c r="B98" s="71" t="s">
        <v>154</v>
      </c>
      <c r="C98" s="66">
        <f>$C$94</f>
        <v>0</v>
      </c>
      <c r="D98" s="56">
        <f>$D$94</f>
        <v>0</v>
      </c>
    </row>
    <row r="99" spans="1:4" ht="12">
      <c r="A99" s="5" t="s">
        <v>93</v>
      </c>
      <c r="B99" s="48" t="s">
        <v>94</v>
      </c>
      <c r="C99" s="57">
        <v>0</v>
      </c>
      <c r="D99" s="56">
        <v>0</v>
      </c>
    </row>
    <row r="100" spans="1:4" ht="12">
      <c r="A100" s="5" t="s">
        <v>95</v>
      </c>
      <c r="B100" s="48" t="s">
        <v>96</v>
      </c>
      <c r="C100" s="57">
        <v>0</v>
      </c>
      <c r="D100" s="56">
        <v>0</v>
      </c>
    </row>
    <row r="101" spans="1:4" ht="12">
      <c r="A101" s="5" t="s">
        <v>97</v>
      </c>
      <c r="B101" s="48" t="s">
        <v>27</v>
      </c>
      <c r="C101" s="57">
        <v>0</v>
      </c>
      <c r="D101" s="56">
        <v>0</v>
      </c>
    </row>
    <row r="102" spans="1:4" ht="12.75">
      <c r="A102" s="49" t="s">
        <v>6</v>
      </c>
      <c r="B102" s="50" t="s">
        <v>98</v>
      </c>
      <c r="C102" s="58">
        <v>1548.4372956124362</v>
      </c>
      <c r="D102" s="55">
        <v>6.266004371440789E-06</v>
      </c>
    </row>
    <row r="103" spans="1:4" ht="12.75">
      <c r="A103" s="46" t="s">
        <v>7</v>
      </c>
      <c r="B103" s="47" t="s">
        <v>29</v>
      </c>
      <c r="C103" s="58">
        <v>0</v>
      </c>
      <c r="D103" s="55">
        <v>0</v>
      </c>
    </row>
    <row r="104" spans="1:4" ht="12.75">
      <c r="A104" s="46" t="s">
        <v>28</v>
      </c>
      <c r="B104" s="47" t="s">
        <v>59</v>
      </c>
      <c r="C104" s="58">
        <v>0</v>
      </c>
      <c r="D104" s="55">
        <v>0</v>
      </c>
    </row>
    <row r="105" spans="1:4" ht="12.75">
      <c r="A105" s="49" t="s">
        <v>30</v>
      </c>
      <c r="B105" s="50" t="s">
        <v>31</v>
      </c>
      <c r="C105" s="58">
        <v>247117174.49</v>
      </c>
      <c r="D105" s="55">
        <v>1</v>
      </c>
    </row>
    <row r="106" spans="1:4" ht="12">
      <c r="A106" s="5" t="s">
        <v>49</v>
      </c>
      <c r="B106" s="51" t="s">
        <v>99</v>
      </c>
      <c r="C106" s="57">
        <v>247117174.49</v>
      </c>
      <c r="D106" s="56">
        <v>1</v>
      </c>
    </row>
    <row r="107" spans="1:4" ht="12">
      <c r="A107" s="5" t="s">
        <v>51</v>
      </c>
      <c r="B107" s="51" t="s">
        <v>100</v>
      </c>
      <c r="C107" s="57">
        <v>0</v>
      </c>
      <c r="D107" s="56">
        <v>0</v>
      </c>
    </row>
    <row r="108" spans="1:4" ht="12">
      <c r="A108" s="5" t="s">
        <v>53</v>
      </c>
      <c r="B108" s="51" t="s">
        <v>101</v>
      </c>
      <c r="C108" s="57">
        <v>0</v>
      </c>
      <c r="D108" s="56">
        <v>0</v>
      </c>
    </row>
    <row r="109" spans="1:4" ht="12">
      <c r="A109" s="8"/>
      <c r="B109" s="61"/>
      <c r="C109" s="62"/>
      <c r="D109" s="63"/>
    </row>
    <row r="110" spans="1:4" ht="12.75">
      <c r="A110" s="33" t="s">
        <v>117</v>
      </c>
      <c r="B110" s="52"/>
      <c r="C110" s="53"/>
      <c r="D110" s="54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Commercial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</dc:creator>
  <cp:keywords/>
  <dc:description/>
  <cp:lastModifiedBy>Aneta Gardian-Szymańska</cp:lastModifiedBy>
  <cp:lastPrinted>2022-02-02T18:44:17Z</cp:lastPrinted>
  <dcterms:created xsi:type="dcterms:W3CDTF">2005-02-21T13:41:14Z</dcterms:created>
  <dcterms:modified xsi:type="dcterms:W3CDTF">2023-06-06T17:15:04Z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5f4b5dbd-1975-4d7b-8f9a-32f652b5232f</vt:lpwstr>
  </property>
  <property fmtid="{D5CDD505-2E9C-101B-9397-08002B2CF9AE}" pid="3" name="x-AvivaClassification">
    <vt:lpwstr>Aviva-Confidentia1</vt:lpwstr>
  </property>
  <property fmtid="{D5CDD505-2E9C-101B-9397-08002B2CF9AE}" pid="4" name="AvivaClassification">
    <vt:lpwstr>Aviva-Confidentia1</vt:lpwstr>
  </property>
  <property fmtid="{D5CDD505-2E9C-101B-9397-08002B2CF9AE}" pid="5" name="MSIP_Label_ce5f591a-3248-43e9-9b70-1ad50135772d_Enabled">
    <vt:lpwstr>true</vt:lpwstr>
  </property>
  <property fmtid="{D5CDD505-2E9C-101B-9397-08002B2CF9AE}" pid="6" name="MSIP_Label_ce5f591a-3248-43e9-9b70-1ad50135772d_SetDate">
    <vt:lpwstr>2023-06-06T17:03:59Z</vt:lpwstr>
  </property>
  <property fmtid="{D5CDD505-2E9C-101B-9397-08002B2CF9AE}" pid="7" name="MSIP_Label_ce5f591a-3248-43e9-9b70-1ad50135772d_Method">
    <vt:lpwstr>Privileged</vt:lpwstr>
  </property>
  <property fmtid="{D5CDD505-2E9C-101B-9397-08002B2CF9AE}" pid="8" name="MSIP_Label_ce5f591a-3248-43e9-9b70-1ad50135772d_Name">
    <vt:lpwstr>ce5f591a-3248-43e9-9b70-1ad50135772d</vt:lpwstr>
  </property>
  <property fmtid="{D5CDD505-2E9C-101B-9397-08002B2CF9AE}" pid="9" name="MSIP_Label_ce5f591a-3248-43e9-9b70-1ad50135772d_SiteId">
    <vt:lpwstr>6e06e42d-6925-47c6-b9e7-9581c7ca302a</vt:lpwstr>
  </property>
  <property fmtid="{D5CDD505-2E9C-101B-9397-08002B2CF9AE}" pid="10" name="MSIP_Label_ce5f591a-3248-43e9-9b70-1ad50135772d_ActionId">
    <vt:lpwstr>2b4595c2-a9c3-4a5a-b91c-2ca9f526f8aa</vt:lpwstr>
  </property>
  <property fmtid="{D5CDD505-2E9C-101B-9397-08002B2CF9AE}" pid="11" name="MSIP_Label_ce5f591a-3248-43e9-9b70-1ad50135772d_ContentBits">
    <vt:lpwstr>0</vt:lpwstr>
  </property>
</Properties>
</file>